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8"/>
  </bookViews>
  <sheets>
    <sheet name="1" sheetId="7" r:id="rId1"/>
    <sheet name="2" sheetId="11" r:id="rId2"/>
    <sheet name="3" sheetId="8" r:id="rId3"/>
    <sheet name="4" sheetId="10" r:id="rId4"/>
    <sheet name="5" sheetId="4" r:id="rId5"/>
    <sheet name="6" sheetId="5" r:id="rId6"/>
    <sheet name="7" sheetId="2" r:id="rId7"/>
    <sheet name="8" sheetId="6" r:id="rId8"/>
    <sheet name="9" sheetId="3" r:id="rId9"/>
    <sheet name="10" sheetId="1" r:id="rId10"/>
    <sheet name="11" sheetId="9" r:id="rId11"/>
  </sheets>
  <calcPr calcId="144525"/>
</workbook>
</file>

<file path=xl/calcChain.xml><?xml version="1.0" encoding="utf-8"?>
<calcChain xmlns="http://schemas.openxmlformats.org/spreadsheetml/2006/main">
  <c r="E9" i="10" l="1"/>
  <c r="E10" i="10"/>
  <c r="I13" i="10"/>
  <c r="I16" i="10"/>
  <c r="C11" i="9" l="1"/>
  <c r="D11" i="9"/>
  <c r="E9" i="7" l="1"/>
  <c r="C22" i="6" l="1"/>
  <c r="D22" i="6"/>
  <c r="E22" i="6"/>
  <c r="F22" i="6"/>
  <c r="G22" i="6"/>
  <c r="D24" i="5" l="1"/>
  <c r="E24" i="5"/>
  <c r="F24" i="5"/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B22" i="2"/>
  <c r="C22" i="2"/>
  <c r="E22" i="2"/>
  <c r="F22" i="2"/>
  <c r="H22" i="2"/>
  <c r="Q19" i="1" l="1"/>
  <c r="P19" i="1"/>
  <c r="O19" i="1"/>
  <c r="N19" i="1"/>
  <c r="M19" i="1"/>
  <c r="L19" i="1"/>
  <c r="K19" i="1"/>
  <c r="J19" i="1"/>
  <c r="H19" i="1"/>
  <c r="G19" i="1"/>
  <c r="F19" i="1"/>
  <c r="E19" i="1"/>
  <c r="C19" i="1"/>
  <c r="B19" i="1"/>
</calcChain>
</file>

<file path=xl/sharedStrings.xml><?xml version="1.0" encoding="utf-8"?>
<sst xmlns="http://schemas.openxmlformats.org/spreadsheetml/2006/main" count="243" uniqueCount="120">
  <si>
    <t>اعداد العاملين واجورهم وقيمة الاضافات على الموجودات الثابتة وقيمة مستلزمات الانتاج والايرادات الاخرى لسنة 2020 على مستوى المحافظات</t>
  </si>
  <si>
    <t>جدول (10)</t>
  </si>
  <si>
    <t>القيمة (1000) دينار</t>
  </si>
  <si>
    <t>المحافظة</t>
  </si>
  <si>
    <t>مشاريع (تسمين ، دجاج التربية والتفقيس)</t>
  </si>
  <si>
    <t>مشاريع الانتاج الحيواني والاخرى</t>
  </si>
  <si>
    <t>العاملين</t>
  </si>
  <si>
    <t>قيمة الاضافات على الموجودات الثابتة</t>
  </si>
  <si>
    <t>قيمة مستلزمات الانتاج</t>
  </si>
  <si>
    <t>مصاريف اخرى</t>
  </si>
  <si>
    <t xml:space="preserve">ايرادات اخرى </t>
  </si>
  <si>
    <t>الايرادات</t>
  </si>
  <si>
    <t>الدائميين</t>
  </si>
  <si>
    <t xml:space="preserve">   اجور المؤقتين</t>
  </si>
  <si>
    <t>السلعية</t>
  </si>
  <si>
    <t>الخدمية</t>
  </si>
  <si>
    <t>العدد</t>
  </si>
  <si>
    <t>الاجور</t>
  </si>
  <si>
    <t>بابل</t>
  </si>
  <si>
    <t>-</t>
  </si>
  <si>
    <t>واسط</t>
  </si>
  <si>
    <t>المجموع</t>
  </si>
  <si>
    <t xml:space="preserve">(-) عدم وجود بيانات                                                                                                                        </t>
  </si>
  <si>
    <t>unavailable data (-)</t>
  </si>
  <si>
    <t>المجموع الكلي</t>
  </si>
  <si>
    <t>البصرة</t>
  </si>
  <si>
    <t xml:space="preserve">ميسان </t>
  </si>
  <si>
    <t xml:space="preserve">ذي قار </t>
  </si>
  <si>
    <t>المثنى</t>
  </si>
  <si>
    <t>القادسية</t>
  </si>
  <si>
    <t>النجف</t>
  </si>
  <si>
    <t>صلاح الدين</t>
  </si>
  <si>
    <t>كربلاء</t>
  </si>
  <si>
    <t>بغداد</t>
  </si>
  <si>
    <t>الانبار</t>
  </si>
  <si>
    <t xml:space="preserve">ديالى </t>
  </si>
  <si>
    <t>كركوك</t>
  </si>
  <si>
    <t>نينوى</t>
  </si>
  <si>
    <t>متوسط سعر الدجاجة (دينار)</t>
  </si>
  <si>
    <t>متوسط سعرالكيلو (دينار)</t>
  </si>
  <si>
    <t>قيمة الدجاج المباع (1000) دينار</t>
  </si>
  <si>
    <t>كمية الدجاج المباع (طن)</t>
  </si>
  <si>
    <t>متوسط وزن الدجاجة الواحدة عند البيع (غم)</t>
  </si>
  <si>
    <t>عدد الدجاج المباع (1000) دجاجة</t>
  </si>
  <si>
    <t>عدد مشاريع دجاج اللحم</t>
  </si>
  <si>
    <t xml:space="preserve"> القطاع : خاص</t>
  </si>
  <si>
    <t>جدول  (7)</t>
  </si>
  <si>
    <t>عدد الدجاج المباع ومتوسط وزن الدجاجة الواحدة وكمية وقيمة دجاج اللحم لسنة 2020 حسب القطاع وعلى مستوى المحافظات</t>
  </si>
  <si>
    <t>اخرى</t>
  </si>
  <si>
    <t>تربية دجاج</t>
  </si>
  <si>
    <t>تفقيس</t>
  </si>
  <si>
    <t>تسمين افراخ</t>
  </si>
  <si>
    <t>المشاريع</t>
  </si>
  <si>
    <r>
      <t xml:space="preserve"> </t>
    </r>
    <r>
      <rPr>
        <b/>
        <sz val="11"/>
        <color indexed="8"/>
        <rFont val="Arial"/>
        <family val="2"/>
      </rPr>
      <t>النشاط</t>
    </r>
  </si>
  <si>
    <t>عدد</t>
  </si>
  <si>
    <t>جدول (9)</t>
  </si>
  <si>
    <t>عدد المشاريع الحكومية (المباعة والمؤجرة) لسنة 2020 حسب النشاط على مستوى المحافظات</t>
  </si>
  <si>
    <t>خاص</t>
  </si>
  <si>
    <t>النسبة%</t>
  </si>
  <si>
    <t>المشاريع المتوقفة</t>
  </si>
  <si>
    <t>مشاريع تحت التشيد</t>
  </si>
  <si>
    <t>المشاريع المنتجة فعلا</t>
  </si>
  <si>
    <t>القطاع</t>
  </si>
  <si>
    <t xml:space="preserve">جدول  (5) </t>
  </si>
  <si>
    <r>
      <t xml:space="preserve">عدد مشاريع الدواجن المنتجة فعلا والتي تحت التشييد والمتوقفة لسنة </t>
    </r>
    <r>
      <rPr>
        <b/>
        <sz val="12"/>
        <rFont val="Calibri"/>
        <family val="2"/>
      </rPr>
      <t xml:space="preserve">2020 على مستوى العراق </t>
    </r>
  </si>
  <si>
    <t>(-) عدم وجود بيانات                                                                                                              unavailable data (-)</t>
  </si>
  <si>
    <t>* بعض المشاريع لديها اكثر من تخصص واحد                            some projects have more than one specialization*</t>
  </si>
  <si>
    <t>واسط*</t>
  </si>
  <si>
    <t>كربلاء*</t>
  </si>
  <si>
    <t>بابل*</t>
  </si>
  <si>
    <t>بغداد*</t>
  </si>
  <si>
    <t>ديالى*</t>
  </si>
  <si>
    <t>تربية</t>
  </si>
  <si>
    <t>تسمين</t>
  </si>
  <si>
    <t>جدول (6)</t>
  </si>
  <si>
    <t>عدد مشاريع الدواجن المنتجة لسنة 2020 حسب النشاط والقطاع على مستوى المحافظات</t>
  </si>
  <si>
    <t>(-) عدم وجود بيانات                                                                                                                            unavailable data (-)</t>
  </si>
  <si>
    <t>ذي قار</t>
  </si>
  <si>
    <t>Value</t>
  </si>
  <si>
    <t xml:space="preserve">Quantity </t>
  </si>
  <si>
    <t>Quantity</t>
  </si>
  <si>
    <t>القيمة</t>
  </si>
  <si>
    <t>الكمية</t>
  </si>
  <si>
    <t>بيض التفقيس المنتج</t>
  </si>
  <si>
    <t>بيض المائدة المنتج</t>
  </si>
  <si>
    <t>عدد مشاريع دجاج التربية</t>
  </si>
  <si>
    <t>الكمية والقيمة (1000)</t>
  </si>
  <si>
    <t>جدول (8)</t>
  </si>
  <si>
    <r>
      <t xml:space="preserve">كمية البيض المنتج من بيض المائدة والتفقيس لمشاريع دجاج التربية المنتجة فعلاً لسنة </t>
    </r>
    <r>
      <rPr>
        <b/>
        <sz val="12"/>
        <rFont val="Calibri"/>
        <family val="2"/>
      </rPr>
      <t>2020 على مستوى المحافظات</t>
    </r>
  </si>
  <si>
    <t>معدل التغير (%)</t>
  </si>
  <si>
    <t>كمية انتاج اللحم الحي (1000) طن</t>
  </si>
  <si>
    <t>السنة</t>
  </si>
  <si>
    <t xml:space="preserve">  جدول ( 1 )</t>
  </si>
  <si>
    <t xml:space="preserve">  كمية انتاج دجاج اللحم الحي للسنوات ( 2015-2020) على مستوى العراق           </t>
  </si>
  <si>
    <t>كمية بيض المائدة المنتج (1000) بيضة</t>
  </si>
  <si>
    <t xml:space="preserve">جدول ( 3 ) </t>
  </si>
  <si>
    <t xml:space="preserve">كمية بيض المائدة المنتج للسنوات ( 2015- 2020) على مستوى  العراق    </t>
  </si>
  <si>
    <t xml:space="preserve">               unavailable data (-)</t>
  </si>
  <si>
    <t xml:space="preserve">      (-) عدم وجود بيانات                                                                                                                        </t>
  </si>
  <si>
    <t>التفقيس للبيوض</t>
  </si>
  <si>
    <t>التفقيس للحم</t>
  </si>
  <si>
    <t>المائدة</t>
  </si>
  <si>
    <t>البيض بانواعه</t>
  </si>
  <si>
    <t>القيمة والكمية (1000)</t>
  </si>
  <si>
    <t>جدول (11)</t>
  </si>
  <si>
    <t xml:space="preserve">                          كمية وقيمة انتاج البيض بأنواعه لسنة 2020 على مستوى المحافظات        </t>
  </si>
  <si>
    <t xml:space="preserve"> القيمة ( 1000 ) دينار</t>
  </si>
  <si>
    <t>عدد البيض ( 1000 ) بيضة</t>
  </si>
  <si>
    <t>التربية المنزلية</t>
  </si>
  <si>
    <t>المشاريع الحكومية المباعة والمؤجرة</t>
  </si>
  <si>
    <t>التفاصيل</t>
  </si>
  <si>
    <t xml:space="preserve">جدول(4) </t>
  </si>
  <si>
    <t xml:space="preserve">كمية وقيمة انتاج بيض المائدة لسنة  2020 حسب القطاع على مستوى العراق </t>
  </si>
  <si>
    <t>القيمة ( 1000 ) دينار</t>
  </si>
  <si>
    <t>الكمية ( طن )</t>
  </si>
  <si>
    <t>المباعة والمؤجرة</t>
  </si>
  <si>
    <t>مجموع</t>
  </si>
  <si>
    <t>المشاريع الحكومية</t>
  </si>
  <si>
    <t>جدول ( 2 )</t>
  </si>
  <si>
    <t xml:space="preserve">كمية وقيمة انتاج دجاج اللحم الحي لسنة 2020 على مستوى العراق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</si>
</sst>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Simplified Arabic"/>
      <family val="1"/>
    </font>
    <font>
      <b/>
      <sz val="11"/>
      <name val="Arial"/>
      <family val="2"/>
      <charset val="178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b/>
      <sz val="11"/>
      <color indexed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5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name val="Arial"/>
      <family val="2"/>
    </font>
    <font>
      <b/>
      <sz val="9"/>
      <name val="Calibri"/>
      <family val="2"/>
      <scheme val="minor"/>
    </font>
    <font>
      <b/>
      <sz val="10"/>
      <name val="Simplified Arabic"/>
      <family val="1"/>
    </font>
    <font>
      <b/>
      <sz val="11"/>
      <name val="Arial Black"/>
      <family val="2"/>
    </font>
    <font>
      <b/>
      <sz val="12"/>
      <name val="Arial Black"/>
      <family val="2"/>
    </font>
    <font>
      <sz val="10"/>
      <name val="Calibri"/>
      <family val="2"/>
      <scheme val="minor"/>
    </font>
    <font>
      <b/>
      <sz val="13"/>
      <name val="Arial"/>
      <family val="2"/>
    </font>
    <font>
      <b/>
      <sz val="11"/>
      <name val="MCS RedSea S_U normal."/>
    </font>
    <font>
      <sz val="12"/>
      <name val="Arial"/>
      <family val="2"/>
    </font>
    <font>
      <b/>
      <sz val="10"/>
      <name val="Times New Roman"/>
      <family val="1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344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readingOrder="2"/>
    </xf>
    <xf numFmtId="0" fontId="8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 wrapText="1" readingOrder="2"/>
    </xf>
    <xf numFmtId="0" fontId="9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 readingOrder="2"/>
    </xf>
    <xf numFmtId="1" fontId="0" fillId="0" borderId="0" xfId="0" applyNumberFormat="1"/>
    <xf numFmtId="0" fontId="8" fillId="0" borderId="12" xfId="0" applyFont="1" applyBorder="1" applyAlignment="1">
      <alignment vertical="center"/>
    </xf>
    <xf numFmtId="0" fontId="0" fillId="0" borderId="12" xfId="0" applyBorder="1"/>
    <xf numFmtId="0" fontId="4" fillId="0" borderId="12" xfId="0" applyFont="1" applyBorder="1"/>
    <xf numFmtId="0" fontId="7" fillId="2" borderId="12" xfId="0" applyFont="1" applyFill="1" applyBorder="1" applyAlignment="1">
      <alignment horizontal="right" vertical="center" wrapText="1" readingOrder="2"/>
    </xf>
    <xf numFmtId="0" fontId="7" fillId="0" borderId="0" xfId="0" applyFont="1" applyFill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/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/>
    <xf numFmtId="0" fontId="7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center" vertical="center" readingOrder="2"/>
    </xf>
    <xf numFmtId="0" fontId="7" fillId="0" borderId="0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1" fontId="7" fillId="2" borderId="8" xfId="0" applyNumberFormat="1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/>
    </xf>
    <xf numFmtId="1" fontId="7" fillId="2" borderId="13" xfId="0" applyNumberFormat="1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9" fontId="0" fillId="2" borderId="0" xfId="0" applyNumberFormat="1" applyFill="1"/>
    <xf numFmtId="0" fontId="1" fillId="2" borderId="0" xfId="0" applyFont="1" applyFill="1"/>
    <xf numFmtId="0" fontId="7" fillId="2" borderId="14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1" fillId="0" borderId="0" xfId="5"/>
    <xf numFmtId="0" fontId="7" fillId="0" borderId="0" xfId="5" applyFont="1" applyAlignment="1">
      <alignment horizontal="left"/>
    </xf>
    <xf numFmtId="0" fontId="7" fillId="0" borderId="0" xfId="5" applyFont="1" applyAlignment="1">
      <alignment horizontal="center"/>
    </xf>
    <xf numFmtId="0" fontId="11" fillId="0" borderId="0" xfId="5" applyAlignment="1">
      <alignment horizontal="center" vertical="center"/>
    </xf>
    <xf numFmtId="0" fontId="11" fillId="2" borderId="0" xfId="5" applyFill="1"/>
    <xf numFmtId="0" fontId="3" fillId="2" borderId="0" xfId="5" applyFont="1" applyFill="1" applyBorder="1" applyAlignment="1">
      <alignment horizontal="right" vertical="center" readingOrder="2"/>
    </xf>
    <xf numFmtId="0" fontId="7" fillId="0" borderId="4" xfId="5" applyFont="1" applyFill="1" applyBorder="1" applyAlignment="1">
      <alignment vertical="center" wrapText="1" readingOrder="2"/>
    </xf>
    <xf numFmtId="0" fontId="7" fillId="0" borderId="4" xfId="5" applyFont="1" applyFill="1" applyBorder="1" applyAlignment="1">
      <alignment vertical="center" wrapText="1" readingOrder="2"/>
    </xf>
    <xf numFmtId="0" fontId="7" fillId="0" borderId="4" xfId="5" applyFont="1" applyFill="1" applyBorder="1" applyAlignment="1">
      <alignment horizontal="right" vertical="center" wrapText="1" readingOrder="2"/>
    </xf>
    <xf numFmtId="0" fontId="12" fillId="0" borderId="15" xfId="5" applyFont="1" applyBorder="1" applyAlignment="1">
      <alignment vertical="center"/>
    </xf>
    <xf numFmtId="0" fontId="9" fillId="0" borderId="15" xfId="5" applyFont="1" applyBorder="1" applyAlignment="1">
      <alignment vertical="center"/>
    </xf>
    <xf numFmtId="0" fontId="9" fillId="0" borderId="15" xfId="5" applyFont="1" applyBorder="1" applyAlignment="1">
      <alignment horizontal="right" vertical="center"/>
    </xf>
    <xf numFmtId="0" fontId="12" fillId="0" borderId="6" xfId="5" applyFont="1" applyBorder="1" applyAlignment="1">
      <alignment horizontal="right" vertical="center"/>
    </xf>
    <xf numFmtId="0" fontId="7" fillId="2" borderId="15" xfId="5" applyFont="1" applyFill="1" applyBorder="1" applyAlignment="1">
      <alignment horizontal="left" vertical="center" wrapText="1" readingOrder="2"/>
    </xf>
    <xf numFmtId="0" fontId="3" fillId="0" borderId="15" xfId="5" applyFont="1" applyBorder="1" applyAlignment="1">
      <alignment horizontal="left" vertical="center" wrapText="1" readingOrder="1"/>
    </xf>
    <xf numFmtId="0" fontId="12" fillId="0" borderId="8" xfId="5" applyFont="1" applyBorder="1" applyAlignment="1">
      <alignment horizontal="center" vertical="center"/>
    </xf>
    <xf numFmtId="0" fontId="12" fillId="0" borderId="13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13" xfId="5" applyFont="1" applyBorder="1" applyAlignment="1">
      <alignment horizontal="center" vertical="center" wrapText="1"/>
    </xf>
    <xf numFmtId="0" fontId="12" fillId="0" borderId="10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12" fillId="0" borderId="7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/>
    </xf>
    <xf numFmtId="0" fontId="10" fillId="0" borderId="6" xfId="5" applyFont="1" applyBorder="1" applyAlignment="1">
      <alignment horizontal="left" vertical="center"/>
    </xf>
    <xf numFmtId="0" fontId="10" fillId="0" borderId="5" xfId="5" applyFont="1" applyBorder="1" applyAlignment="1">
      <alignment horizontal="left" vertical="center"/>
    </xf>
    <xf numFmtId="0" fontId="10" fillId="0" borderId="5" xfId="5" applyFont="1" applyBorder="1" applyAlignment="1">
      <alignment horizontal="right" vertical="center"/>
    </xf>
    <xf numFmtId="0" fontId="10" fillId="0" borderId="15" xfId="5" applyFont="1" applyBorder="1" applyAlignment="1">
      <alignment horizontal="right" vertical="center"/>
    </xf>
    <xf numFmtId="0" fontId="12" fillId="0" borderId="9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/>
    </xf>
    <xf numFmtId="0" fontId="15" fillId="0" borderId="0" xfId="5" applyFont="1"/>
    <xf numFmtId="0" fontId="14" fillId="0" borderId="0" xfId="5" applyFont="1" applyAlignment="1">
      <alignment vertical="center"/>
    </xf>
    <xf numFmtId="0" fontId="2" fillId="0" borderId="0" xfId="5" applyFont="1" applyBorder="1" applyAlignment="1">
      <alignment horizontal="center" wrapText="1"/>
    </xf>
    <xf numFmtId="0" fontId="16" fillId="0" borderId="0" xfId="5" applyFont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Fill="1"/>
    <xf numFmtId="0" fontId="17" fillId="0" borderId="15" xfId="0" applyFont="1" applyBorder="1" applyAlignment="1">
      <alignment horizontal="right" vertical="center"/>
    </xf>
    <xf numFmtId="164" fontId="17" fillId="0" borderId="14" xfId="0" applyNumberFormat="1" applyFont="1" applyBorder="1" applyAlignment="1">
      <alignment horizontal="right" vertical="center"/>
    </xf>
    <xf numFmtId="0" fontId="17" fillId="2" borderId="14" xfId="0" applyFont="1" applyFill="1" applyBorder="1" applyAlignment="1">
      <alignment horizontal="right" vertical="center"/>
    </xf>
    <xf numFmtId="164" fontId="17" fillId="2" borderId="14" xfId="0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9" fillId="0" borderId="12" xfId="0" applyFont="1" applyFill="1" applyBorder="1"/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4" fillId="2" borderId="0" xfId="0" applyFont="1" applyFill="1" applyAlignment="1"/>
    <xf numFmtId="0" fontId="14" fillId="2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 readingOrder="2"/>
    </xf>
    <xf numFmtId="0" fontId="3" fillId="0" borderId="0" xfId="0" applyFont="1" applyBorder="1" applyAlignment="1">
      <alignment horizontal="center" vertical="center" readingOrder="2"/>
    </xf>
    <xf numFmtId="0" fontId="9" fillId="0" borderId="0" xfId="0" applyFont="1" applyBorder="1" applyAlignment="1">
      <alignment wrapText="1" readingOrder="1"/>
    </xf>
    <xf numFmtId="0" fontId="7" fillId="0" borderId="4" xfId="0" applyFont="1" applyBorder="1" applyAlignment="1">
      <alignment horizontal="right" readingOrder="2"/>
    </xf>
    <xf numFmtId="0" fontId="7" fillId="2" borderId="1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2" fontId="9" fillId="0" borderId="0" xfId="0" applyNumberFormat="1" applyFont="1" applyFill="1" applyBorder="1" applyAlignment="1">
      <alignment horizontal="right" vertical="center" readingOrder="2"/>
    </xf>
    <xf numFmtId="164" fontId="7" fillId="0" borderId="0" xfId="0" applyNumberFormat="1" applyFont="1"/>
    <xf numFmtId="0" fontId="12" fillId="0" borderId="0" xfId="3" applyFont="1" applyBorder="1" applyAlignment="1">
      <alignment horizontal="left" vertical="center"/>
    </xf>
    <xf numFmtId="1" fontId="9" fillId="0" borderId="6" xfId="0" applyNumberFormat="1" applyFont="1" applyBorder="1" applyAlignment="1">
      <alignment horizontal="right" vertical="center"/>
    </xf>
    <xf numFmtId="1" fontId="9" fillId="0" borderId="14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7" fillId="0" borderId="0" xfId="0" applyFont="1"/>
    <xf numFmtId="0" fontId="3" fillId="2" borderId="0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right" vertical="center"/>
    </xf>
    <xf numFmtId="1" fontId="9" fillId="2" borderId="14" xfId="0" applyNumberFormat="1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left" vertical="center" wrapText="1" readingOrder="1"/>
    </xf>
    <xf numFmtId="0" fontId="12" fillId="2" borderId="6" xfId="0" applyFont="1" applyFill="1" applyBorder="1" applyAlignment="1">
      <alignment vertical="center"/>
    </xf>
    <xf numFmtId="1" fontId="7" fillId="0" borderId="0" xfId="0" applyNumberFormat="1" applyFont="1"/>
    <xf numFmtId="0" fontId="12" fillId="2" borderId="0" xfId="3" applyFont="1" applyFill="1" applyBorder="1" applyAlignment="1">
      <alignment horizontal="left" vertical="center"/>
    </xf>
    <xf numFmtId="1" fontId="9" fillId="2" borderId="9" xfId="0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vertical="center"/>
    </xf>
    <xf numFmtId="0" fontId="7" fillId="2" borderId="0" xfId="0" applyFont="1" applyFill="1"/>
    <xf numFmtId="1" fontId="7" fillId="2" borderId="0" xfId="0" applyNumberFormat="1" applyFont="1" applyFill="1"/>
    <xf numFmtId="0" fontId="3" fillId="0" borderId="0" xfId="0" applyFont="1"/>
    <xf numFmtId="0" fontId="1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 readingOrder="1"/>
    </xf>
    <xf numFmtId="0" fontId="3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0" xfId="3" applyFont="1" applyFill="1" applyBorder="1" applyAlignment="1">
      <alignment horizontal="center" vertical="center" readingOrder="2"/>
    </xf>
    <xf numFmtId="0" fontId="12" fillId="0" borderId="0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 readingOrder="2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readingOrder="2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7" fillId="0" borderId="0" xfId="5" applyFont="1" applyAlignment="1"/>
    <xf numFmtId="0" fontId="24" fillId="0" borderId="0" xfId="5" applyFont="1" applyAlignment="1"/>
    <xf numFmtId="0" fontId="11" fillId="0" borderId="0" xfId="5" applyAlignment="1"/>
    <xf numFmtId="0" fontId="7" fillId="0" borderId="0" xfId="5" applyFont="1"/>
    <xf numFmtId="164" fontId="3" fillId="2" borderId="0" xfId="5" applyNumberFormat="1" applyFont="1" applyFill="1" applyBorder="1" applyAlignment="1"/>
    <xf numFmtId="164" fontId="3" fillId="2" borderId="0" xfId="5" applyNumberFormat="1" applyFont="1" applyFill="1" applyBorder="1" applyAlignment="1">
      <alignment horizontal="right"/>
    </xf>
    <xf numFmtId="0" fontId="3" fillId="2" borderId="0" xfId="5" applyFont="1" applyFill="1" applyBorder="1" applyAlignment="1">
      <alignment horizontal="right"/>
    </xf>
    <xf numFmtId="0" fontId="11" fillId="0" borderId="0" xfId="5" applyBorder="1"/>
    <xf numFmtId="164" fontId="7" fillId="2" borderId="0" xfId="5" applyNumberFormat="1" applyFont="1" applyFill="1" applyBorder="1" applyAlignment="1"/>
    <xf numFmtId="164" fontId="7" fillId="2" borderId="0" xfId="5" applyNumberFormat="1" applyFont="1" applyFill="1" applyBorder="1" applyAlignment="1">
      <alignment horizontal="right"/>
    </xf>
    <xf numFmtId="0" fontId="7" fillId="2" borderId="0" xfId="5" applyFont="1" applyFill="1" applyBorder="1" applyAlignment="1">
      <alignment horizontal="right"/>
    </xf>
    <xf numFmtId="0" fontId="7" fillId="2" borderId="15" xfId="5" applyFont="1" applyFill="1" applyBorder="1" applyAlignment="1">
      <alignment horizontal="right"/>
    </xf>
    <xf numFmtId="164" fontId="7" fillId="0" borderId="14" xfId="5" applyNumberFormat="1" applyFont="1" applyBorder="1"/>
    <xf numFmtId="0" fontId="7" fillId="2" borderId="6" xfId="5" applyFont="1" applyFill="1" applyBorder="1" applyAlignment="1">
      <alignment horizontal="right"/>
    </xf>
    <xf numFmtId="164" fontId="7" fillId="2" borderId="15" xfId="5" applyNumberFormat="1" applyFont="1" applyFill="1" applyBorder="1" applyAlignment="1"/>
    <xf numFmtId="164" fontId="7" fillId="2" borderId="6" xfId="5" applyNumberFormat="1" applyFont="1" applyFill="1" applyBorder="1" applyAlignment="1">
      <alignment horizontal="right"/>
    </xf>
    <xf numFmtId="0" fontId="7" fillId="2" borderId="6" xfId="5" applyFont="1" applyFill="1" applyBorder="1" applyAlignment="1"/>
    <xf numFmtId="0" fontId="3" fillId="0" borderId="8" xfId="5" applyFont="1" applyBorder="1" applyAlignment="1">
      <alignment horizontal="center" vertical="center" wrapText="1"/>
    </xf>
    <xf numFmtId="0" fontId="3" fillId="0" borderId="13" xfId="5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 wrapText="1"/>
    </xf>
    <xf numFmtId="0" fontId="3" fillId="0" borderId="11" xfId="5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 wrapText="1"/>
    </xf>
    <xf numFmtId="0" fontId="3" fillId="0" borderId="9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2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0" fontId="25" fillId="0" borderId="0" xfId="5" applyFont="1" applyAlignment="1"/>
    <xf numFmtId="0" fontId="2" fillId="0" borderId="0" xfId="5" applyFont="1" applyAlignment="1">
      <alignment horizontal="center" vertical="center" wrapText="1"/>
    </xf>
    <xf numFmtId="0" fontId="26" fillId="0" borderId="0" xfId="5" applyFont="1" applyAlignment="1">
      <alignment vertical="center"/>
    </xf>
    <xf numFmtId="0" fontId="2" fillId="0" borderId="0" xfId="5" applyFont="1" applyAlignment="1">
      <alignment horizontal="center"/>
    </xf>
    <xf numFmtId="164" fontId="7" fillId="0" borderId="15" xfId="5" applyNumberFormat="1" applyFont="1" applyBorder="1" applyAlignment="1"/>
    <xf numFmtId="3" fontId="7" fillId="0" borderId="14" xfId="5" applyNumberFormat="1" applyFont="1" applyBorder="1" applyAlignment="1">
      <alignment vertical="center" wrapText="1" readingOrder="1"/>
    </xf>
    <xf numFmtId="0" fontId="7" fillId="2" borderId="6" xfId="5" applyFont="1" applyFill="1" applyBorder="1" applyAlignment="1">
      <alignment vertical="center"/>
    </xf>
    <xf numFmtId="0" fontId="1" fillId="0" borderId="0" xfId="5" applyFont="1"/>
    <xf numFmtId="0" fontId="3" fillId="0" borderId="13" xfId="5" applyNumberFormat="1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wrapText="1" readingOrder="2"/>
    </xf>
    <xf numFmtId="0" fontId="3" fillId="0" borderId="9" xfId="5" applyNumberFormat="1" applyFont="1" applyBorder="1" applyAlignment="1">
      <alignment horizontal="center" vertical="center" wrapText="1"/>
    </xf>
    <xf numFmtId="0" fontId="3" fillId="0" borderId="0" xfId="5" applyFont="1" applyAlignment="1">
      <alignment horizontal="left" vertical="center"/>
    </xf>
    <xf numFmtId="0" fontId="2" fillId="0" borderId="0" xfId="5" applyFont="1" applyBorder="1" applyAlignment="1">
      <alignment horizontal="center" vertical="center" wrapText="1" readingOrder="2"/>
    </xf>
    <xf numFmtId="0" fontId="3" fillId="0" borderId="0" xfId="5" applyFont="1" applyAlignment="1">
      <alignment horizontal="right" vertical="center"/>
    </xf>
    <xf numFmtId="0" fontId="2" fillId="0" borderId="0" xfId="5" applyFont="1" applyFill="1" applyAlignment="1">
      <alignment horizontal="center" vertical="center" wrapText="1"/>
    </xf>
    <xf numFmtId="0" fontId="2" fillId="0" borderId="0" xfId="5" applyFont="1" applyAlignment="1">
      <alignment vertical="center"/>
    </xf>
    <xf numFmtId="0" fontId="2" fillId="0" borderId="0" xfId="5" applyFont="1" applyAlignment="1">
      <alignment horizontal="center" vertical="center"/>
    </xf>
    <xf numFmtId="0" fontId="9" fillId="0" borderId="0" xfId="0" applyFont="1" applyBorder="1" applyAlignment="1">
      <alignment horizontal="center" vertical="center" readingOrder="2"/>
    </xf>
    <xf numFmtId="0" fontId="9" fillId="0" borderId="4" xfId="0" applyFont="1" applyBorder="1" applyAlignment="1">
      <alignment horizontal="center" vertical="center" readingOrder="2"/>
    </xf>
    <xf numFmtId="0" fontId="7" fillId="0" borderId="0" xfId="0" applyFont="1" applyFill="1" applyBorder="1" applyAlignment="1">
      <alignment vertical="center" wrapText="1" readingOrder="2"/>
    </xf>
    <xf numFmtId="0" fontId="9" fillId="0" borderId="14" xfId="0" applyFont="1" applyBorder="1" applyAlignment="1">
      <alignment horizontal="right" vertical="center" wrapText="1" readingOrder="2"/>
    </xf>
    <xf numFmtId="0" fontId="12" fillId="0" borderId="6" xfId="0" applyFont="1" applyBorder="1" applyAlignment="1">
      <alignment horizontal="right" vertical="center" wrapText="1" readingOrder="2"/>
    </xf>
    <xf numFmtId="0" fontId="27" fillId="0" borderId="0" xfId="0" applyFont="1" applyBorder="1"/>
    <xf numFmtId="0" fontId="12" fillId="0" borderId="11" xfId="0" applyFont="1" applyBorder="1" applyAlignment="1">
      <alignment horizontal="center" vertical="center" readingOrder="2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readingOrder="2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readingOrder="2"/>
    </xf>
    <xf numFmtId="0" fontId="27" fillId="0" borderId="0" xfId="0" applyFont="1"/>
    <xf numFmtId="0" fontId="14" fillId="0" borderId="0" xfId="0" applyFont="1" applyBorder="1" applyAlignment="1">
      <alignment horizontal="left"/>
    </xf>
    <xf numFmtId="0" fontId="14" fillId="0" borderId="0" xfId="0" applyFont="1"/>
    <xf numFmtId="0" fontId="14" fillId="0" borderId="0" xfId="0" applyFont="1" applyBorder="1" applyAlignment="1">
      <alignment horizontal="right"/>
    </xf>
    <xf numFmtId="0" fontId="2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9" fillId="0" borderId="0" xfId="0" applyFont="1" applyAlignment="1">
      <alignment horizontal="center" readingOrder="2"/>
    </xf>
    <xf numFmtId="3" fontId="7" fillId="0" borderId="14" xfId="0" applyNumberFormat="1" applyFont="1" applyBorder="1" applyAlignment="1">
      <alignment horizontal="right" vertical="center"/>
    </xf>
    <xf numFmtId="3" fontId="7" fillId="2" borderId="1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3" fontId="7" fillId="2" borderId="13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 readingOrder="2"/>
    </xf>
    <xf numFmtId="0" fontId="29" fillId="0" borderId="0" xfId="0" applyFont="1" applyAlignment="1">
      <alignment readingOrder="2"/>
    </xf>
    <xf numFmtId="0" fontId="12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readingOrder="2"/>
    </xf>
    <xf numFmtId="0" fontId="29" fillId="2" borderId="0" xfId="0" applyFont="1" applyFill="1" applyAlignment="1">
      <alignment readingOrder="2"/>
    </xf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wrapText="1" readingOrder="1"/>
    </xf>
    <xf numFmtId="0" fontId="2" fillId="2" borderId="0" xfId="0" applyFont="1" applyFill="1" applyBorder="1" applyAlignment="1">
      <alignment horizontal="center" readingOrder="2"/>
    </xf>
    <xf numFmtId="0" fontId="2" fillId="0" borderId="0" xfId="5" applyFont="1" applyBorder="1" applyAlignment="1"/>
    <xf numFmtId="0" fontId="2" fillId="0" borderId="0" xfId="5" applyFont="1" applyBorder="1" applyAlignment="1">
      <alignment horizontal="center"/>
    </xf>
    <xf numFmtId="0" fontId="30" fillId="0" borderId="0" xfId="5" applyFont="1"/>
    <xf numFmtId="0" fontId="2" fillId="0" borderId="0" xfId="5" applyFont="1" applyAlignment="1"/>
    <xf numFmtId="0" fontId="2" fillId="0" borderId="0" xfId="5" applyFont="1" applyAlignment="1">
      <alignment horizontal="center"/>
    </xf>
    <xf numFmtId="0" fontId="24" fillId="0" borderId="0" xfId="5" applyFont="1" applyBorder="1" applyAlignment="1"/>
    <xf numFmtId="0" fontId="7" fillId="0" borderId="0" xfId="5" applyFont="1" applyBorder="1" applyAlignment="1">
      <alignment horizontal="center"/>
    </xf>
    <xf numFmtId="0" fontId="11" fillId="0" borderId="0" xfId="5" applyAlignment="1">
      <alignment readingOrder="1"/>
    </xf>
    <xf numFmtId="0" fontId="4" fillId="0" borderId="0" xfId="5" applyFont="1"/>
    <xf numFmtId="0" fontId="3" fillId="0" borderId="0" xfId="5" applyFont="1" applyAlignment="1">
      <alignment horizontal="center"/>
    </xf>
    <xf numFmtId="0" fontId="7" fillId="0" borderId="0" xfId="5" applyFont="1" applyAlignment="1">
      <alignment readingOrder="2"/>
    </xf>
    <xf numFmtId="0" fontId="31" fillId="0" borderId="0" xfId="5" applyFont="1" applyBorder="1" applyAlignment="1">
      <alignment horizontal="center" vertical="center" wrapText="1" readingOrder="2"/>
    </xf>
    <xf numFmtId="0" fontId="24" fillId="0" borderId="0" xfId="5" applyFont="1" applyBorder="1" applyAlignment="1">
      <alignment horizontal="center" vertical="center" wrapText="1" readingOrder="2"/>
    </xf>
    <xf numFmtId="0" fontId="24" fillId="0" borderId="0" xfId="5" applyFont="1" applyBorder="1" applyAlignment="1">
      <alignment horizontal="center" vertical="center" readingOrder="2"/>
    </xf>
    <xf numFmtId="3" fontId="7" fillId="2" borderId="14" xfId="5" applyNumberFormat="1" applyFont="1" applyFill="1" applyBorder="1" applyAlignment="1">
      <alignment horizontal="right" vertical="center"/>
    </xf>
    <xf numFmtId="0" fontId="3" fillId="0" borderId="6" xfId="5" applyFont="1" applyBorder="1" applyAlignment="1">
      <alignment horizontal="right" vertical="center"/>
    </xf>
    <xf numFmtId="3" fontId="7" fillId="2" borderId="13" xfId="5" applyNumberFormat="1" applyFont="1" applyFill="1" applyBorder="1" applyAlignment="1">
      <alignment horizontal="right" vertical="center"/>
    </xf>
    <xf numFmtId="0" fontId="3" fillId="0" borderId="13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 wrapText="1" readingOrder="2"/>
    </xf>
    <xf numFmtId="0" fontId="3" fillId="0" borderId="9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 wrapText="1" readingOrder="2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left" vertical="center"/>
    </xf>
    <xf numFmtId="0" fontId="32" fillId="0" borderId="0" xfId="5" applyFont="1" applyAlignment="1"/>
    <xf numFmtId="0" fontId="2" fillId="2" borderId="0" xfId="5" applyFont="1" applyFill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38</xdr:row>
      <xdr:rowOff>123825</xdr:rowOff>
    </xdr:from>
    <xdr:to>
      <xdr:col>2</xdr:col>
      <xdr:colOff>647700</xdr:colOff>
      <xdr:row>39</xdr:row>
      <xdr:rowOff>123825</xdr:rowOff>
    </xdr:to>
    <xdr:sp macro="" textlink="">
      <xdr:nvSpPr>
        <xdr:cNvPr id="2" name="TextBox 1"/>
        <xdr:cNvSpPr txBox="1"/>
      </xdr:nvSpPr>
      <xdr:spPr>
        <a:xfrm>
          <a:off x="9985857600" y="6276975"/>
          <a:ext cx="609600" cy="16192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endParaRPr lang="en-US" sz="1050">
            <a:effectLst/>
            <a:latin typeface="Times New Roman"/>
            <a:ea typeface="Times New Roman"/>
          </a:endParaRPr>
        </a:p>
      </xdr:txBody>
    </xdr:sp>
    <xdr:clientData/>
  </xdr:twoCellAnchor>
  <xdr:oneCellAnchor>
    <xdr:from>
      <xdr:col>4</xdr:col>
      <xdr:colOff>453642</xdr:colOff>
      <xdr:row>24</xdr:row>
      <xdr:rowOff>133350</xdr:rowOff>
    </xdr:from>
    <xdr:ext cx="184731" cy="254557"/>
    <xdr:sp macro="" textlink="">
      <xdr:nvSpPr>
        <xdr:cNvPr id="3" name="مربع نص 1"/>
        <xdr:cNvSpPr txBox="1"/>
      </xdr:nvSpPr>
      <xdr:spPr>
        <a:xfrm>
          <a:off x="9984609627" y="40195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endParaRPr lang="ar-IQ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10</xdr:row>
      <xdr:rowOff>0</xdr:rowOff>
    </xdr:from>
    <xdr:to>
      <xdr:col>5</xdr:col>
      <xdr:colOff>885824</xdr:colOff>
      <xdr:row>11</xdr:row>
      <xdr:rowOff>0</xdr:rowOff>
    </xdr:to>
    <xdr:sp macro="" textlink="">
      <xdr:nvSpPr>
        <xdr:cNvPr id="2" name="TextBox 1"/>
        <xdr:cNvSpPr txBox="1"/>
      </xdr:nvSpPr>
      <xdr:spPr>
        <a:xfrm>
          <a:off x="9984028801" y="1619250"/>
          <a:ext cx="571499" cy="16192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ar-IQ" sz="1000" b="1">
              <a:effectLst/>
              <a:latin typeface="Times New Roman"/>
              <a:ea typeface="Times New Roman"/>
              <a:cs typeface="+mn-cs"/>
            </a:rPr>
            <a:t>  </a:t>
          </a:r>
          <a:endParaRPr lang="en-US" sz="1200" b="1">
            <a:effectLst/>
            <a:latin typeface="Times New Roman"/>
            <a:ea typeface="Times New Roman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rightToLeft="1" zoomScaleNormal="100" workbookViewId="0">
      <selection activeCell="D21" sqref="D21"/>
    </sheetView>
  </sheetViews>
  <sheetFormatPr defaultRowHeight="12.75"/>
  <cols>
    <col min="1" max="1" width="9.85546875" style="88" customWidth="1"/>
    <col min="2" max="2" width="0.28515625" style="88" hidden="1" customWidth="1"/>
    <col min="3" max="3" width="14" style="88" customWidth="1"/>
    <col min="4" max="4" width="20.140625" style="88" customWidth="1"/>
    <col min="5" max="5" width="13.85546875" style="88" customWidth="1"/>
    <col min="6" max="6" width="13" style="88" customWidth="1"/>
    <col min="7" max="16384" width="9.140625" style="88"/>
  </cols>
  <sheetData>
    <row r="2" spans="1:8" ht="18" customHeight="1">
      <c r="A2" s="260" t="s">
        <v>93</v>
      </c>
      <c r="B2" s="260"/>
      <c r="C2" s="260"/>
      <c r="D2" s="260"/>
      <c r="E2" s="260"/>
      <c r="F2" s="260"/>
      <c r="G2" s="260"/>
      <c r="H2" s="259"/>
    </row>
    <row r="3" spans="1:8" ht="21.75" customHeight="1">
      <c r="A3" s="258"/>
      <c r="B3" s="258"/>
      <c r="C3" s="258"/>
      <c r="D3" s="258"/>
      <c r="E3" s="258"/>
      <c r="F3" s="258"/>
      <c r="G3" s="258"/>
    </row>
    <row r="4" spans="1:8" ht="18" customHeight="1">
      <c r="B4" s="257"/>
      <c r="C4" s="256" t="s">
        <v>92</v>
      </c>
      <c r="D4" s="254"/>
      <c r="E4" s="255"/>
      <c r="G4" s="254"/>
    </row>
    <row r="5" spans="1:8" ht="36" customHeight="1">
      <c r="A5" s="235"/>
      <c r="B5" s="235"/>
      <c r="C5" s="253" t="s">
        <v>91</v>
      </c>
      <c r="D5" s="252" t="s">
        <v>90</v>
      </c>
      <c r="E5" s="251" t="s">
        <v>89</v>
      </c>
    </row>
    <row r="6" spans="1:8" ht="27" customHeight="1">
      <c r="A6" s="235"/>
      <c r="B6" s="235"/>
      <c r="C6" s="250"/>
      <c r="D6" s="249"/>
      <c r="E6" s="248"/>
    </row>
    <row r="7" spans="1:8" ht="19.5" customHeight="1">
      <c r="A7" s="235"/>
      <c r="B7" s="235"/>
      <c r="C7" s="247"/>
      <c r="D7" s="246"/>
      <c r="E7" s="245"/>
    </row>
    <row r="8" spans="1:8">
      <c r="A8" s="235"/>
      <c r="B8" s="235"/>
      <c r="C8" s="241">
        <v>2015</v>
      </c>
      <c r="D8" s="244">
        <v>86.4</v>
      </c>
      <c r="E8" s="242">
        <v>23</v>
      </c>
    </row>
    <row r="9" spans="1:8">
      <c r="A9" s="235"/>
      <c r="B9" s="235"/>
      <c r="C9" s="241">
        <v>2016</v>
      </c>
      <c r="D9" s="243">
        <v>87</v>
      </c>
      <c r="E9" s="242">
        <f>D9/D8%-100</f>
        <v>0.69444444444442865</v>
      </c>
    </row>
    <row r="10" spans="1:8" ht="14.25" customHeight="1">
      <c r="A10" s="235"/>
      <c r="B10" s="235"/>
      <c r="C10" s="241">
        <v>2017</v>
      </c>
      <c r="D10" s="243">
        <v>96.1</v>
      </c>
      <c r="E10" s="242">
        <v>10.5</v>
      </c>
    </row>
    <row r="11" spans="1:8">
      <c r="A11" s="235"/>
      <c r="B11" s="235"/>
      <c r="C11" s="241">
        <v>2018</v>
      </c>
      <c r="D11" s="243">
        <v>109.4</v>
      </c>
      <c r="E11" s="242">
        <v>13.8</v>
      </c>
    </row>
    <row r="12" spans="1:8">
      <c r="A12" s="235"/>
      <c r="B12" s="235"/>
      <c r="C12" s="241">
        <v>2019</v>
      </c>
      <c r="D12" s="240">
        <v>148.19999999999999</v>
      </c>
      <c r="E12" s="242">
        <v>35.5</v>
      </c>
      <c r="G12" s="90"/>
      <c r="H12" s="90"/>
    </row>
    <row r="13" spans="1:8">
      <c r="A13" s="235"/>
      <c r="B13" s="235"/>
      <c r="C13" s="241">
        <v>2020</v>
      </c>
      <c r="D13" s="240">
        <v>156.5</v>
      </c>
      <c r="E13" s="239">
        <v>5.6</v>
      </c>
      <c r="G13" s="90"/>
      <c r="H13" s="90"/>
    </row>
    <row r="14" spans="1:8">
      <c r="A14" s="235"/>
      <c r="B14" s="235"/>
      <c r="C14" s="238"/>
      <c r="D14" s="237"/>
      <c r="E14" s="236"/>
      <c r="G14" s="90"/>
      <c r="H14" s="90"/>
    </row>
    <row r="15" spans="1:8" ht="15">
      <c r="A15" s="235"/>
      <c r="B15" s="235"/>
      <c r="C15" s="234"/>
      <c r="D15" s="233"/>
      <c r="E15" s="232"/>
      <c r="G15" s="90"/>
      <c r="H15" s="90"/>
    </row>
    <row r="23" spans="4:10">
      <c r="G23" s="231"/>
    </row>
    <row r="24" spans="4:10">
      <c r="G24" s="92"/>
    </row>
    <row r="30" spans="4:10" ht="12.75" customHeight="1">
      <c r="J30" s="230"/>
    </row>
    <row r="31" spans="4:10" ht="14.25" customHeight="1">
      <c r="D31" s="229"/>
      <c r="E31" s="229"/>
      <c r="F31" s="229"/>
    </row>
    <row r="32" spans="4:10">
      <c r="D32" s="228"/>
      <c r="E32" s="228"/>
    </row>
    <row r="44" spans="5:5">
      <c r="E44" s="90"/>
    </row>
  </sheetData>
  <mergeCells count="5">
    <mergeCell ref="A2:G2"/>
    <mergeCell ref="A3:G3"/>
    <mergeCell ref="C5:C7"/>
    <mergeCell ref="E5:E7"/>
    <mergeCell ref="D5:D7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verticalDpi="300" r:id="rId1"/>
  <headerFooter alignWithMargins="0">
    <oddFooter>&amp;C5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1"/>
  <sheetViews>
    <sheetView rightToLeft="1" zoomScaleNormal="100" workbookViewId="0">
      <selection activeCell="B17" sqref="B17"/>
    </sheetView>
  </sheetViews>
  <sheetFormatPr defaultRowHeight="12.75"/>
  <cols>
    <col min="1" max="1" width="6.85546875" customWidth="1"/>
    <col min="2" max="2" width="7.85546875" customWidth="1"/>
    <col min="3" max="3" width="8.140625" customWidth="1"/>
    <col min="4" max="4" width="9.28515625" customWidth="1"/>
    <col min="5" max="5" width="8.85546875" customWidth="1"/>
    <col min="6" max="6" width="9.7109375" customWidth="1"/>
    <col min="7" max="7" width="7" customWidth="1"/>
    <col min="8" max="8" width="6.85546875" customWidth="1"/>
    <col min="9" max="9" width="8.42578125" customWidth="1"/>
    <col min="10" max="10" width="5.28515625" customWidth="1"/>
    <col min="11" max="11" width="7" customWidth="1"/>
    <col min="12" max="12" width="10" customWidth="1"/>
    <col min="13" max="13" width="8.5703125" customWidth="1"/>
    <col min="14" max="14" width="7.140625" customWidth="1"/>
    <col min="15" max="16" width="6.85546875" customWidth="1"/>
    <col min="17" max="17" width="8.42578125" customWidth="1"/>
    <col min="18" max="18" width="11.7109375" customWidth="1"/>
    <col min="19" max="19" width="17.140625" customWidth="1"/>
    <col min="21" max="21" width="18" customWidth="1"/>
    <col min="26" max="26" width="16.42578125" customWidth="1"/>
  </cols>
  <sheetData>
    <row r="3" spans="1:19" ht="19.5" customHeight="1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9" ht="17.2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9" ht="15">
      <c r="A5" s="22" t="s">
        <v>1</v>
      </c>
      <c r="B5" s="22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1"/>
      <c r="Q5" s="23"/>
      <c r="R5" s="23"/>
    </row>
    <row r="6" spans="1:19" ht="16.5" customHeight="1">
      <c r="A6" s="24" t="s">
        <v>2</v>
      </c>
      <c r="B6" s="24"/>
      <c r="C6" s="24"/>
      <c r="D6" s="3"/>
      <c r="E6" s="4"/>
      <c r="F6" s="4"/>
      <c r="G6" s="4"/>
      <c r="H6" s="4"/>
      <c r="I6" s="4"/>
      <c r="J6" s="4"/>
      <c r="K6" s="4"/>
      <c r="L6" s="4"/>
      <c r="M6" s="4"/>
      <c r="N6" s="1"/>
      <c r="O6" s="5"/>
      <c r="P6" s="5"/>
      <c r="Q6" s="5"/>
      <c r="R6" s="2"/>
      <c r="S6" s="6"/>
    </row>
    <row r="7" spans="1:19" ht="16.5" customHeight="1">
      <c r="A7" s="29" t="s">
        <v>3</v>
      </c>
      <c r="B7" s="26" t="s">
        <v>4</v>
      </c>
      <c r="C7" s="27"/>
      <c r="D7" s="27"/>
      <c r="E7" s="27"/>
      <c r="F7" s="35"/>
      <c r="G7" s="35"/>
      <c r="H7" s="35"/>
      <c r="I7" s="35"/>
      <c r="J7" s="26" t="s">
        <v>5</v>
      </c>
      <c r="K7" s="27"/>
      <c r="L7" s="27"/>
      <c r="M7" s="27"/>
      <c r="N7" s="56"/>
      <c r="O7" s="56"/>
      <c r="P7" s="56"/>
      <c r="Q7" s="57"/>
      <c r="R7" s="15"/>
      <c r="S7" s="7"/>
    </row>
    <row r="8" spans="1:19" ht="14.25" customHeight="1">
      <c r="A8" s="55"/>
      <c r="B8" s="28"/>
      <c r="C8" s="25"/>
      <c r="D8" s="25"/>
      <c r="E8" s="25"/>
      <c r="F8" s="8"/>
      <c r="G8" s="25"/>
      <c r="H8" s="25"/>
      <c r="I8" s="25"/>
      <c r="J8" s="28"/>
      <c r="K8" s="25"/>
      <c r="L8" s="25"/>
      <c r="M8" s="25"/>
      <c r="N8" s="56"/>
      <c r="O8" s="56"/>
      <c r="P8" s="56"/>
      <c r="Q8" s="57"/>
      <c r="R8" s="16"/>
    </row>
    <row r="9" spans="1:19" s="1" customFormat="1" ht="18" customHeight="1">
      <c r="A9" s="55"/>
      <c r="B9" s="26" t="s">
        <v>6</v>
      </c>
      <c r="C9" s="27"/>
      <c r="D9" s="29"/>
      <c r="E9" s="31" t="s">
        <v>7</v>
      </c>
      <c r="F9" s="26" t="s">
        <v>8</v>
      </c>
      <c r="G9" s="29"/>
      <c r="H9" s="31" t="s">
        <v>9</v>
      </c>
      <c r="I9" s="33" t="s">
        <v>10</v>
      </c>
      <c r="J9" s="26" t="s">
        <v>6</v>
      </c>
      <c r="K9" s="27"/>
      <c r="L9" s="29"/>
      <c r="M9" s="50" t="s">
        <v>7</v>
      </c>
      <c r="N9" s="37" t="s">
        <v>8</v>
      </c>
      <c r="O9" s="37"/>
      <c r="P9" s="31" t="s">
        <v>9</v>
      </c>
      <c r="Q9" s="31" t="s">
        <v>11</v>
      </c>
      <c r="R9" s="17"/>
    </row>
    <row r="10" spans="1:19" s="1" customFormat="1" ht="18" customHeight="1">
      <c r="A10" s="55"/>
      <c r="B10" s="28"/>
      <c r="C10" s="25"/>
      <c r="D10" s="30"/>
      <c r="E10" s="32"/>
      <c r="F10" s="28"/>
      <c r="G10" s="30"/>
      <c r="H10" s="32"/>
      <c r="I10" s="34"/>
      <c r="J10" s="28"/>
      <c r="K10" s="25"/>
      <c r="L10" s="30"/>
      <c r="M10" s="51"/>
      <c r="N10" s="36"/>
      <c r="O10" s="36"/>
      <c r="P10" s="32"/>
      <c r="Q10" s="32"/>
      <c r="R10" s="17"/>
    </row>
    <row r="11" spans="1:19" s="1" customFormat="1" ht="15.75" customHeight="1">
      <c r="A11" s="55"/>
      <c r="B11" s="26" t="s">
        <v>12</v>
      </c>
      <c r="C11" s="29"/>
      <c r="D11" s="31" t="s">
        <v>13</v>
      </c>
      <c r="E11" s="32"/>
      <c r="F11" s="37" t="s">
        <v>14</v>
      </c>
      <c r="G11" s="37" t="s">
        <v>15</v>
      </c>
      <c r="H11" s="40"/>
      <c r="I11" s="48"/>
      <c r="J11" s="37" t="s">
        <v>12</v>
      </c>
      <c r="K11" s="37"/>
      <c r="L11" s="31" t="s">
        <v>13</v>
      </c>
      <c r="M11" s="51"/>
      <c r="N11" s="37" t="s">
        <v>14</v>
      </c>
      <c r="O11" s="37" t="s">
        <v>15</v>
      </c>
      <c r="P11" s="32"/>
      <c r="Q11" s="32"/>
      <c r="R11" s="17"/>
    </row>
    <row r="12" spans="1:19" s="1" customFormat="1" ht="15.75" customHeight="1">
      <c r="A12" s="55"/>
      <c r="B12" s="42"/>
      <c r="C12" s="43"/>
      <c r="D12" s="32"/>
      <c r="E12" s="32"/>
      <c r="F12" s="39"/>
      <c r="G12" s="38"/>
      <c r="H12" s="40"/>
      <c r="I12" s="48"/>
      <c r="J12" s="36"/>
      <c r="K12" s="36"/>
      <c r="L12" s="32"/>
      <c r="M12" s="51"/>
      <c r="N12" s="38"/>
      <c r="O12" s="38"/>
      <c r="P12" s="40"/>
      <c r="Q12" s="40"/>
      <c r="R12" s="17"/>
    </row>
    <row r="13" spans="1:19" s="1" customFormat="1" ht="15.75" customHeight="1">
      <c r="A13" s="55"/>
      <c r="B13" s="9" t="s">
        <v>16</v>
      </c>
      <c r="C13" s="9" t="s">
        <v>17</v>
      </c>
      <c r="D13" s="40"/>
      <c r="E13" s="40"/>
      <c r="F13" s="44"/>
      <c r="G13" s="44"/>
      <c r="H13" s="40"/>
      <c r="I13" s="48"/>
      <c r="J13" s="9" t="s">
        <v>16</v>
      </c>
      <c r="K13" s="9" t="s">
        <v>17</v>
      </c>
      <c r="L13" s="31"/>
      <c r="M13" s="48"/>
      <c r="N13" s="38"/>
      <c r="O13" s="38"/>
      <c r="P13" s="40"/>
      <c r="Q13" s="39"/>
      <c r="R13" s="17"/>
    </row>
    <row r="14" spans="1:19" s="1" customFormat="1" ht="15.75" customHeight="1">
      <c r="A14" s="55"/>
      <c r="B14" s="40"/>
      <c r="C14" s="44"/>
      <c r="D14" s="40"/>
      <c r="E14" s="40"/>
      <c r="F14" s="39"/>
      <c r="G14" s="44"/>
      <c r="H14" s="40"/>
      <c r="I14" s="48"/>
      <c r="J14" s="40"/>
      <c r="K14" s="44"/>
      <c r="L14" s="32"/>
      <c r="M14" s="48"/>
      <c r="N14" s="40"/>
      <c r="O14" s="44"/>
      <c r="P14" s="40"/>
      <c r="Q14" s="39"/>
      <c r="R14" s="17"/>
    </row>
    <row r="15" spans="1:19" s="1" customFormat="1" ht="15.75" customHeight="1">
      <c r="A15" s="55"/>
      <c r="B15" s="40"/>
      <c r="C15" s="44"/>
      <c r="D15" s="40"/>
      <c r="E15" s="40"/>
      <c r="F15" s="39"/>
      <c r="G15" s="44"/>
      <c r="H15" s="40"/>
      <c r="I15" s="48"/>
      <c r="J15" s="40"/>
      <c r="K15" s="44"/>
      <c r="L15" s="32"/>
      <c r="M15" s="48"/>
      <c r="N15" s="40"/>
      <c r="O15" s="44"/>
      <c r="P15" s="40"/>
      <c r="Q15" s="39"/>
      <c r="R15" s="17"/>
    </row>
    <row r="16" spans="1:19" s="1" customFormat="1" ht="4.5" customHeight="1">
      <c r="A16" s="30"/>
      <c r="B16" s="41"/>
      <c r="C16" s="45"/>
      <c r="D16" s="41"/>
      <c r="E16" s="41"/>
      <c r="F16" s="46"/>
      <c r="G16" s="45"/>
      <c r="H16" s="41"/>
      <c r="I16" s="49"/>
      <c r="J16" s="41"/>
      <c r="K16" s="45"/>
      <c r="L16" s="47"/>
      <c r="M16" s="49"/>
      <c r="N16" s="41"/>
      <c r="O16" s="45"/>
      <c r="P16" s="41"/>
      <c r="Q16" s="46"/>
      <c r="R16" s="17"/>
    </row>
    <row r="17" spans="1:18" s="1" customFormat="1" ht="26.25" customHeight="1">
      <c r="A17" s="10" t="s">
        <v>18</v>
      </c>
      <c r="B17" s="11">
        <v>189</v>
      </c>
      <c r="C17" s="11">
        <v>900000</v>
      </c>
      <c r="D17" s="12" t="s">
        <v>19</v>
      </c>
      <c r="E17" s="12" t="s">
        <v>19</v>
      </c>
      <c r="F17" s="11">
        <v>19479</v>
      </c>
      <c r="G17" s="11">
        <v>186000</v>
      </c>
      <c r="H17" s="11">
        <v>98696</v>
      </c>
      <c r="I17" s="12" t="s">
        <v>19</v>
      </c>
      <c r="J17" s="11">
        <v>19</v>
      </c>
      <c r="K17" s="11">
        <v>118000</v>
      </c>
      <c r="L17" s="11">
        <v>66000</v>
      </c>
      <c r="M17" s="11">
        <v>7800</v>
      </c>
      <c r="N17" s="11">
        <v>33200</v>
      </c>
      <c r="O17" s="11">
        <v>24950</v>
      </c>
      <c r="P17" s="11">
        <v>10350</v>
      </c>
      <c r="Q17" s="11">
        <v>154690</v>
      </c>
      <c r="R17" s="18"/>
    </row>
    <row r="18" spans="1:18" s="1" customFormat="1" ht="26.25" customHeight="1">
      <c r="A18" s="10" t="s">
        <v>20</v>
      </c>
      <c r="B18" s="11">
        <v>105</v>
      </c>
      <c r="C18" s="11">
        <v>519350</v>
      </c>
      <c r="D18" s="12" t="s">
        <v>19</v>
      </c>
      <c r="E18" s="11">
        <v>1090</v>
      </c>
      <c r="F18" s="11">
        <v>35950</v>
      </c>
      <c r="G18" s="11">
        <v>8550</v>
      </c>
      <c r="H18" s="11">
        <v>2000</v>
      </c>
      <c r="I18" s="11">
        <v>10000</v>
      </c>
      <c r="J18" s="12" t="s">
        <v>19</v>
      </c>
      <c r="K18" s="12" t="s">
        <v>19</v>
      </c>
      <c r="L18" s="12" t="s">
        <v>19</v>
      </c>
      <c r="M18" s="12" t="s">
        <v>19</v>
      </c>
      <c r="N18" s="12" t="s">
        <v>19</v>
      </c>
      <c r="O18" s="12" t="s">
        <v>19</v>
      </c>
      <c r="P18" s="12" t="s">
        <v>19</v>
      </c>
      <c r="Q18" s="12" t="s">
        <v>19</v>
      </c>
      <c r="R18" s="18"/>
    </row>
    <row r="19" spans="1:18" s="1" customFormat="1" ht="26.25" customHeight="1">
      <c r="A19" s="13" t="s">
        <v>21</v>
      </c>
      <c r="B19" s="11">
        <f>SUM(B17:B18)</f>
        <v>294</v>
      </c>
      <c r="C19" s="11">
        <f>SUM(C17:C18)</f>
        <v>1419350</v>
      </c>
      <c r="D19" s="12" t="s">
        <v>19</v>
      </c>
      <c r="E19" s="11">
        <f>SUM(E18)</f>
        <v>1090</v>
      </c>
      <c r="F19" s="11">
        <f>SUM(F17:F18)</f>
        <v>55429</v>
      </c>
      <c r="G19" s="11">
        <f>SUM(G17:G18)</f>
        <v>194550</v>
      </c>
      <c r="H19" s="11">
        <f>SUM(H17:H18)</f>
        <v>100696</v>
      </c>
      <c r="I19" s="11">
        <v>10000</v>
      </c>
      <c r="J19" s="11">
        <f t="shared" ref="J19:Q19" si="0">SUM(J17:J18)</f>
        <v>19</v>
      </c>
      <c r="K19" s="11">
        <f t="shared" si="0"/>
        <v>118000</v>
      </c>
      <c r="L19" s="11">
        <f t="shared" si="0"/>
        <v>66000</v>
      </c>
      <c r="M19" s="11">
        <f t="shared" si="0"/>
        <v>7800</v>
      </c>
      <c r="N19" s="11">
        <f t="shared" si="0"/>
        <v>33200</v>
      </c>
      <c r="O19" s="11">
        <f t="shared" si="0"/>
        <v>24950</v>
      </c>
      <c r="P19" s="11">
        <f t="shared" si="0"/>
        <v>10350</v>
      </c>
      <c r="Q19" s="11">
        <f t="shared" si="0"/>
        <v>154690</v>
      </c>
      <c r="R19" s="17"/>
    </row>
    <row r="20" spans="1:18" ht="17.25" customHeight="1">
      <c r="A20" s="52" t="s">
        <v>22</v>
      </c>
      <c r="B20" s="52"/>
      <c r="C20" s="52"/>
      <c r="D20" s="52"/>
      <c r="E20" s="52"/>
      <c r="F20" s="52"/>
      <c r="G20" s="52"/>
      <c r="Q20" s="53" t="s">
        <v>23</v>
      </c>
      <c r="R20" s="54"/>
    </row>
    <row r="21" spans="1:18" ht="22.5" customHeight="1">
      <c r="J21" s="14"/>
    </row>
  </sheetData>
  <mergeCells count="52">
    <mergeCell ref="Q20:R20"/>
    <mergeCell ref="A7:A16"/>
    <mergeCell ref="J7:M8"/>
    <mergeCell ref="N7:Q8"/>
    <mergeCell ref="F10:G10"/>
    <mergeCell ref="K14:K16"/>
    <mergeCell ref="N14:N16"/>
    <mergeCell ref="O14:O16"/>
    <mergeCell ref="A20:G20"/>
    <mergeCell ref="C14:C16"/>
    <mergeCell ref="J12:K12"/>
    <mergeCell ref="P12:P16"/>
    <mergeCell ref="Q12:Q16"/>
    <mergeCell ref="D13:D16"/>
    <mergeCell ref="E13:E16"/>
    <mergeCell ref="F13:F16"/>
    <mergeCell ref="G13:G16"/>
    <mergeCell ref="L13:L16"/>
    <mergeCell ref="M13:M16"/>
    <mergeCell ref="J14:J16"/>
    <mergeCell ref="I11:I16"/>
    <mergeCell ref="M9:M12"/>
    <mergeCell ref="N9:O9"/>
    <mergeCell ref="P9:P11"/>
    <mergeCell ref="Q9:Q11"/>
    <mergeCell ref="N10:O10"/>
    <mergeCell ref="J11:K11"/>
    <mergeCell ref="L11:L12"/>
    <mergeCell ref="N11:N13"/>
    <mergeCell ref="O11:O13"/>
    <mergeCell ref="J9:L10"/>
    <mergeCell ref="G8:I8"/>
    <mergeCell ref="B9:C10"/>
    <mergeCell ref="D9:D10"/>
    <mergeCell ref="E9:E12"/>
    <mergeCell ref="F9:G9"/>
    <mergeCell ref="H9:H10"/>
    <mergeCell ref="I9:I10"/>
    <mergeCell ref="B7:E8"/>
    <mergeCell ref="F7:I7"/>
    <mergeCell ref="B11:C11"/>
    <mergeCell ref="D11:D12"/>
    <mergeCell ref="F11:F12"/>
    <mergeCell ref="G11:G12"/>
    <mergeCell ref="H11:H16"/>
    <mergeCell ref="B12:C12"/>
    <mergeCell ref="B14:B16"/>
    <mergeCell ref="A3:R3"/>
    <mergeCell ref="A4:R4"/>
    <mergeCell ref="A5:B5"/>
    <mergeCell ref="Q5:R5"/>
    <mergeCell ref="A6:C6"/>
  </mergeCells>
  <printOptions horizontalCentered="1" verticalCentered="1"/>
  <pageMargins left="0.78740157480314998" right="0.78740157480314998" top="3.9370078740157501E-2" bottom="0.55118110236220497" header="0.74803149606299202" footer="0.98425196850393704"/>
  <pageSetup paperSize="9" scale="90" orientation="landscape" r:id="rId1"/>
  <headerFooter alignWithMargins="0">
    <oddFooter>&amp;C18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>
      <selection sqref="A1:K1"/>
    </sheetView>
  </sheetViews>
  <sheetFormatPr defaultRowHeight="12.75"/>
  <cols>
    <col min="1" max="1" width="1.42578125" customWidth="1"/>
    <col min="2" max="2" width="8.5703125" customWidth="1"/>
    <col min="3" max="3" width="10.42578125" customWidth="1"/>
    <col min="4" max="4" width="11.85546875" customWidth="1"/>
    <col min="5" max="5" width="8.5703125" customWidth="1"/>
    <col min="6" max="6" width="12" customWidth="1"/>
    <col min="7" max="7" width="7.7109375" customWidth="1"/>
    <col min="8" max="8" width="17.140625" customWidth="1"/>
    <col min="9" max="9" width="6" customWidth="1"/>
    <col min="10" max="11" width="5.7109375" customWidth="1"/>
    <col min="12" max="12" width="12.7109375" customWidth="1"/>
  </cols>
  <sheetData>
    <row r="1" spans="1:12" ht="18" customHeight="1">
      <c r="A1" s="295" t="s">
        <v>105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4"/>
    </row>
    <row r="2" spans="1:12" ht="20.25" customHeight="1">
      <c r="A2" s="290"/>
      <c r="B2" s="293" t="s">
        <v>104</v>
      </c>
      <c r="C2" s="293"/>
      <c r="D2" s="292"/>
      <c r="E2" s="292"/>
      <c r="F2" s="292"/>
      <c r="G2" s="292"/>
      <c r="H2" s="291"/>
      <c r="I2" s="291"/>
      <c r="J2" s="291"/>
      <c r="K2" s="291"/>
    </row>
    <row r="3" spans="1:12" ht="20.25" customHeight="1">
      <c r="A3" s="290"/>
      <c r="B3" s="289" t="s">
        <v>103</v>
      </c>
      <c r="C3" s="289"/>
      <c r="D3" s="289"/>
      <c r="E3" s="126"/>
      <c r="F3" s="126"/>
      <c r="G3" s="147"/>
      <c r="H3" s="147"/>
      <c r="I3" s="146"/>
      <c r="J3" s="146"/>
      <c r="K3" s="146"/>
    </row>
    <row r="4" spans="1:12" ht="27" customHeight="1">
      <c r="A4" s="279"/>
      <c r="B4" s="284" t="s">
        <v>3</v>
      </c>
      <c r="C4" s="288" t="s">
        <v>102</v>
      </c>
      <c r="D4" s="287"/>
      <c r="E4" s="287"/>
      <c r="F4" s="286"/>
      <c r="G4" s="286"/>
      <c r="H4" s="285"/>
      <c r="I4" s="16"/>
      <c r="J4" s="86"/>
      <c r="K4" s="86"/>
    </row>
    <row r="5" spans="1:12" ht="24" customHeight="1">
      <c r="A5" s="279"/>
      <c r="B5" s="284"/>
      <c r="C5" s="217" t="s">
        <v>101</v>
      </c>
      <c r="D5" s="216"/>
      <c r="E5" s="217" t="s">
        <v>100</v>
      </c>
      <c r="F5" s="216"/>
      <c r="G5" s="217" t="s">
        <v>99</v>
      </c>
      <c r="H5" s="216"/>
      <c r="I5" s="16"/>
      <c r="J5" s="86"/>
      <c r="K5" s="86"/>
    </row>
    <row r="6" spans="1:12" ht="57" customHeight="1">
      <c r="A6" s="279"/>
      <c r="B6" s="284"/>
      <c r="C6" s="214"/>
      <c r="D6" s="210"/>
      <c r="E6" s="214"/>
      <c r="F6" s="210"/>
      <c r="G6" s="214"/>
      <c r="H6" s="210"/>
      <c r="I6" s="16"/>
      <c r="J6" s="86"/>
      <c r="K6" s="86"/>
    </row>
    <row r="7" spans="1:12" ht="16.5" customHeight="1">
      <c r="A7" s="279"/>
      <c r="B7" s="284"/>
      <c r="C7" s="282" t="s">
        <v>82</v>
      </c>
      <c r="D7" s="282" t="s">
        <v>81</v>
      </c>
      <c r="E7" s="283" t="s">
        <v>82</v>
      </c>
      <c r="F7" s="282" t="s">
        <v>81</v>
      </c>
      <c r="G7" s="283" t="s">
        <v>82</v>
      </c>
      <c r="H7" s="282" t="s">
        <v>81</v>
      </c>
      <c r="I7" s="16"/>
      <c r="J7" s="86"/>
      <c r="K7" s="86"/>
    </row>
    <row r="8" spans="1:12" ht="17.25" customHeight="1">
      <c r="A8" s="279"/>
      <c r="B8" s="216"/>
      <c r="C8" s="280"/>
      <c r="D8" s="280"/>
      <c r="E8" s="281"/>
      <c r="F8" s="280"/>
      <c r="G8" s="281"/>
      <c r="H8" s="280"/>
      <c r="I8" s="16"/>
      <c r="J8" s="86"/>
      <c r="K8" s="86"/>
    </row>
    <row r="9" spans="1:12" ht="26.25" customHeight="1">
      <c r="A9" s="279"/>
      <c r="B9" s="278" t="s">
        <v>18</v>
      </c>
      <c r="C9" s="11">
        <v>14109</v>
      </c>
      <c r="D9" s="11">
        <v>1783625</v>
      </c>
      <c r="E9" s="277" t="s">
        <v>19</v>
      </c>
      <c r="F9" s="277" t="s">
        <v>19</v>
      </c>
      <c r="G9" s="277" t="s">
        <v>19</v>
      </c>
      <c r="H9" s="277" t="s">
        <v>19</v>
      </c>
      <c r="I9" s="16"/>
      <c r="J9" s="86"/>
      <c r="K9" s="86"/>
    </row>
    <row r="10" spans="1:12" ht="26.25" customHeight="1">
      <c r="A10" s="279"/>
      <c r="B10" s="278" t="s">
        <v>20</v>
      </c>
      <c r="C10" s="11">
        <v>5170</v>
      </c>
      <c r="D10" s="11">
        <v>672100</v>
      </c>
      <c r="E10" s="277" t="s">
        <v>19</v>
      </c>
      <c r="F10" s="277" t="s">
        <v>19</v>
      </c>
      <c r="G10" s="277" t="s">
        <v>19</v>
      </c>
      <c r="H10" s="277" t="s">
        <v>19</v>
      </c>
      <c r="I10" s="16"/>
      <c r="J10" s="86"/>
      <c r="K10" s="86"/>
    </row>
    <row r="11" spans="1:12" ht="25.5" customHeight="1">
      <c r="A11" s="279"/>
      <c r="B11" s="278" t="s">
        <v>21</v>
      </c>
      <c r="C11" s="11">
        <f>SUM(C9:C10)</f>
        <v>19279</v>
      </c>
      <c r="D11" s="11">
        <f>SUM(D9:D10)</f>
        <v>2455725</v>
      </c>
      <c r="E11" s="277" t="s">
        <v>19</v>
      </c>
      <c r="F11" s="277" t="s">
        <v>19</v>
      </c>
      <c r="G11" s="277" t="s">
        <v>19</v>
      </c>
      <c r="H11" s="277" t="s">
        <v>19</v>
      </c>
      <c r="I11" s="16"/>
      <c r="J11" s="86"/>
      <c r="K11" s="86"/>
    </row>
    <row r="12" spans="1:12" ht="18" customHeight="1">
      <c r="A12" s="52" t="s">
        <v>98</v>
      </c>
      <c r="B12" s="52"/>
      <c r="C12" s="52"/>
      <c r="D12" s="52"/>
      <c r="E12" s="276"/>
      <c r="F12" s="276"/>
      <c r="G12" s="276"/>
      <c r="H12" s="275" t="s">
        <v>97</v>
      </c>
      <c r="I12" s="274"/>
      <c r="J12" s="274"/>
      <c r="K12" s="274"/>
    </row>
    <row r="13" spans="1:12">
      <c r="D13" s="14"/>
    </row>
  </sheetData>
  <mergeCells count="19">
    <mergeCell ref="B4:B8"/>
    <mergeCell ref="C4:E4"/>
    <mergeCell ref="F4:H4"/>
    <mergeCell ref="C7:C8"/>
    <mergeCell ref="D7:D8"/>
    <mergeCell ref="E7:E8"/>
    <mergeCell ref="F7:F8"/>
    <mergeCell ref="G7:G8"/>
    <mergeCell ref="H7:H8"/>
    <mergeCell ref="A1:K1"/>
    <mergeCell ref="B2:C2"/>
    <mergeCell ref="H2:K2"/>
    <mergeCell ref="B3:D3"/>
    <mergeCell ref="G3:K3"/>
    <mergeCell ref="A12:D12"/>
    <mergeCell ref="H12:K12"/>
    <mergeCell ref="E5:F6"/>
    <mergeCell ref="C5:D6"/>
    <mergeCell ref="G5:H6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&amp;C19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rightToLeft="1" zoomScaleNormal="100" workbookViewId="0">
      <selection activeCell="F15" sqref="F15"/>
    </sheetView>
  </sheetViews>
  <sheetFormatPr defaultRowHeight="12.75"/>
  <cols>
    <col min="1" max="1" width="18.28515625" style="88" customWidth="1"/>
    <col min="2" max="2" width="14.7109375" style="88" customWidth="1"/>
    <col min="3" max="3" width="16.28515625" style="88" customWidth="1"/>
    <col min="4" max="4" width="12.7109375" style="88" customWidth="1"/>
    <col min="5" max="6" width="9.7109375" style="88" customWidth="1"/>
    <col min="7" max="7" width="23.42578125" style="88" customWidth="1"/>
    <col min="8" max="8" width="9.140625" style="88"/>
    <col min="9" max="9" width="9.7109375" style="88" customWidth="1"/>
    <col min="10" max="16384" width="9.140625" style="88"/>
  </cols>
  <sheetData>
    <row r="1" spans="1:10" ht="21" customHeight="1">
      <c r="A1" s="260" t="s">
        <v>119</v>
      </c>
      <c r="B1" s="260"/>
      <c r="C1" s="260"/>
      <c r="D1" s="260"/>
      <c r="E1" s="260"/>
      <c r="F1" s="260"/>
    </row>
    <row r="2" spans="1:10" ht="31.5" customHeight="1">
      <c r="A2" s="343"/>
      <c r="B2" s="343"/>
      <c r="C2" s="343"/>
      <c r="D2" s="343"/>
      <c r="E2" s="343"/>
      <c r="F2" s="343"/>
      <c r="G2" s="342"/>
    </row>
    <row r="3" spans="1:10" ht="18.75" customHeight="1">
      <c r="A3" s="270" t="s">
        <v>118</v>
      </c>
      <c r="E3" s="341"/>
      <c r="F3" s="341"/>
    </row>
    <row r="4" spans="1:10" ht="12.75" customHeight="1">
      <c r="A4" s="340" t="s">
        <v>110</v>
      </c>
      <c r="B4" s="339" t="s">
        <v>117</v>
      </c>
      <c r="C4" s="338" t="s">
        <v>57</v>
      </c>
      <c r="D4" s="338" t="s">
        <v>116</v>
      </c>
    </row>
    <row r="5" spans="1:10" ht="12.75" customHeight="1">
      <c r="A5" s="336"/>
      <c r="B5" s="337" t="s">
        <v>115</v>
      </c>
      <c r="C5" s="334"/>
      <c r="D5" s="334"/>
    </row>
    <row r="6" spans="1:10" ht="12" customHeight="1">
      <c r="A6" s="336"/>
      <c r="B6" s="335"/>
      <c r="C6" s="334"/>
      <c r="D6" s="334"/>
    </row>
    <row r="7" spans="1:10" ht="16.5" customHeight="1">
      <c r="A7" s="333"/>
      <c r="B7" s="332"/>
      <c r="C7" s="331"/>
      <c r="D7" s="331"/>
    </row>
    <row r="8" spans="1:10" ht="18.75" customHeight="1">
      <c r="A8" s="329" t="s">
        <v>114</v>
      </c>
      <c r="B8" s="330">
        <v>0</v>
      </c>
      <c r="C8" s="328">
        <v>156549</v>
      </c>
      <c r="D8" s="328">
        <v>156549</v>
      </c>
    </row>
    <row r="9" spans="1:10" ht="21">
      <c r="A9" s="329" t="s">
        <v>113</v>
      </c>
      <c r="B9" s="328">
        <v>0</v>
      </c>
      <c r="C9" s="328">
        <v>351565324</v>
      </c>
      <c r="D9" s="328">
        <v>351565324</v>
      </c>
      <c r="G9" s="319"/>
      <c r="H9" s="327"/>
    </row>
    <row r="10" spans="1:10" ht="16.5" customHeight="1">
      <c r="A10" s="266"/>
      <c r="E10" s="264"/>
      <c r="I10" s="266"/>
      <c r="J10" s="326"/>
    </row>
    <row r="11" spans="1:10" ht="21" customHeight="1">
      <c r="I11" s="266"/>
      <c r="J11" s="326"/>
    </row>
    <row r="12" spans="1:10" ht="29.25" customHeight="1">
      <c r="I12" s="266"/>
      <c r="J12" s="325"/>
    </row>
    <row r="13" spans="1:10" ht="15" customHeight="1">
      <c r="I13" s="266"/>
      <c r="J13" s="325"/>
    </row>
    <row r="14" spans="1:10" ht="37.5" customHeight="1">
      <c r="I14" s="266"/>
      <c r="J14" s="325"/>
    </row>
    <row r="15" spans="1:10" ht="66.75" customHeight="1">
      <c r="G15" s="92"/>
      <c r="I15" s="266"/>
      <c r="J15" s="325"/>
    </row>
    <row r="21" spans="7:13">
      <c r="H21" s="321"/>
    </row>
    <row r="22" spans="7:13" ht="12" customHeight="1">
      <c r="H22" s="321"/>
    </row>
    <row r="24" spans="7:13" ht="15">
      <c r="G24" s="324"/>
      <c r="J24" s="323"/>
      <c r="M24" s="322"/>
    </row>
    <row r="27" spans="7:13">
      <c r="G27" s="321"/>
    </row>
    <row r="33" spans="2:4">
      <c r="C33" s="320"/>
    </row>
    <row r="35" spans="2:4" ht="21">
      <c r="D35" s="319"/>
    </row>
    <row r="37" spans="2:4" ht="15.75">
      <c r="B37" s="316"/>
      <c r="C37" s="318"/>
      <c r="D37" s="317"/>
    </row>
    <row r="38" spans="2:4" ht="15.75">
      <c r="B38" s="316"/>
      <c r="C38" s="260"/>
      <c r="D38" s="260"/>
    </row>
    <row r="39" spans="2:4" ht="15.75">
      <c r="B39" s="316"/>
      <c r="C39" s="315"/>
      <c r="D39" s="314"/>
    </row>
    <row r="42" spans="2:4" ht="6" customHeight="1"/>
    <row r="49" spans="3:3">
      <c r="C49" s="228"/>
    </row>
  </sheetData>
  <mergeCells count="7">
    <mergeCell ref="C38:D38"/>
    <mergeCell ref="C4:C7"/>
    <mergeCell ref="D4:D7"/>
    <mergeCell ref="A1:F1"/>
    <mergeCell ref="A2:F2"/>
    <mergeCell ref="E3:F3"/>
    <mergeCell ref="A4:A7"/>
  </mergeCells>
  <printOptions horizontalCentered="1" verticalCentered="1"/>
  <pageMargins left="0.78740157480314965" right="0.78740157480314965" top="0.78740157480314965" bottom="0.78740157480314965" header="0.74803149606299213" footer="0.98425196850393704"/>
  <pageSetup paperSize="9" orientation="portrait" verticalDpi="300" r:id="rId1"/>
  <headerFooter alignWithMargins="0">
    <oddFooter>&amp;C6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6"/>
  <sheetViews>
    <sheetView rightToLeft="1" workbookViewId="0">
      <selection activeCell="C24" sqref="C24"/>
    </sheetView>
  </sheetViews>
  <sheetFormatPr defaultRowHeight="12.75"/>
  <cols>
    <col min="1" max="1" width="9.140625" style="88"/>
    <col min="2" max="2" width="20.7109375" style="88" customWidth="1"/>
    <col min="3" max="3" width="23.5703125" style="88" customWidth="1"/>
    <col min="4" max="4" width="15.28515625" style="88" customWidth="1"/>
    <col min="5" max="5" width="16.140625" style="88" customWidth="1"/>
    <col min="6" max="6" width="12.85546875" style="88" customWidth="1"/>
    <col min="7" max="16384" width="9.140625" style="88"/>
  </cols>
  <sheetData>
    <row r="6" spans="1:6" ht="15.75">
      <c r="A6" s="273" t="s">
        <v>96</v>
      </c>
      <c r="B6" s="273"/>
      <c r="C6" s="273"/>
      <c r="D6" s="273"/>
      <c r="E6" s="272"/>
      <c r="F6" s="272"/>
    </row>
    <row r="7" spans="1:6" ht="15.75">
      <c r="A7" s="271"/>
      <c r="B7" s="271"/>
      <c r="C7" s="271"/>
      <c r="D7" s="271"/>
      <c r="E7" s="271"/>
      <c r="F7" s="271"/>
    </row>
    <row r="8" spans="1:6" ht="15.75">
      <c r="B8" s="270" t="s">
        <v>95</v>
      </c>
      <c r="C8" s="269"/>
      <c r="D8" s="268"/>
    </row>
    <row r="9" spans="1:6" ht="30" customHeight="1">
      <c r="A9" s="266"/>
      <c r="B9" s="253" t="s">
        <v>91</v>
      </c>
      <c r="C9" s="267" t="s">
        <v>94</v>
      </c>
      <c r="D9" s="251" t="s">
        <v>89</v>
      </c>
      <c r="E9" s="264"/>
    </row>
    <row r="10" spans="1:6" ht="21">
      <c r="A10" s="266"/>
      <c r="B10" s="247"/>
      <c r="C10" s="265"/>
      <c r="D10" s="245"/>
      <c r="E10" s="264"/>
    </row>
    <row r="11" spans="1:6">
      <c r="B11" s="263">
        <v>2015</v>
      </c>
      <c r="C11" s="262">
        <v>564546</v>
      </c>
      <c r="D11" s="261">
        <v>51.1</v>
      </c>
      <c r="E11" s="228"/>
    </row>
    <row r="12" spans="1:6">
      <c r="B12" s="263">
        <v>2016</v>
      </c>
      <c r="C12" s="262">
        <v>710755</v>
      </c>
      <c r="D12" s="261">
        <v>25.9</v>
      </c>
      <c r="E12" s="228"/>
    </row>
    <row r="13" spans="1:6">
      <c r="B13" s="263">
        <v>2017</v>
      </c>
      <c r="C13" s="262">
        <v>729854</v>
      </c>
      <c r="D13" s="261">
        <v>2.7</v>
      </c>
    </row>
    <row r="14" spans="1:6">
      <c r="B14" s="263">
        <v>2018</v>
      </c>
      <c r="C14" s="262">
        <v>855261</v>
      </c>
      <c r="D14" s="261">
        <v>17.2</v>
      </c>
    </row>
    <row r="15" spans="1:6">
      <c r="B15" s="263">
        <v>2019</v>
      </c>
      <c r="C15" s="262">
        <v>969107</v>
      </c>
      <c r="D15" s="261">
        <v>13.3</v>
      </c>
    </row>
    <row r="16" spans="1:6">
      <c r="B16" s="263">
        <v>2020</v>
      </c>
      <c r="C16" s="262">
        <v>1118404</v>
      </c>
      <c r="D16" s="261">
        <v>15.4</v>
      </c>
    </row>
  </sheetData>
  <mergeCells count="5">
    <mergeCell ref="A7:F7"/>
    <mergeCell ref="B9:B10"/>
    <mergeCell ref="C9:C10"/>
    <mergeCell ref="D9:D10"/>
    <mergeCell ref="A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rightToLeft="1" zoomScale="106" zoomScaleNormal="106" workbookViewId="0">
      <selection activeCell="A2" sqref="A2:F2"/>
    </sheetView>
  </sheetViews>
  <sheetFormatPr defaultRowHeight="12.75"/>
  <cols>
    <col min="1" max="1" width="21.140625" customWidth="1"/>
    <col min="2" max="2" width="16.7109375" customWidth="1"/>
    <col min="3" max="3" width="11.5703125" customWidth="1"/>
    <col min="4" max="4" width="11.140625" customWidth="1"/>
    <col min="5" max="5" width="20" customWidth="1"/>
    <col min="6" max="6" width="21" customWidth="1"/>
  </cols>
  <sheetData>
    <row r="1" spans="1:9" ht="15">
      <c r="A1" s="297"/>
    </row>
    <row r="2" spans="1:9" ht="19.5" customHeight="1">
      <c r="A2" s="313" t="s">
        <v>112</v>
      </c>
      <c r="B2" s="313"/>
      <c r="C2" s="313"/>
      <c r="D2" s="313"/>
      <c r="E2" s="313"/>
      <c r="F2" s="313"/>
    </row>
    <row r="3" spans="1:9" s="307" customFormat="1" ht="14.25" customHeight="1">
      <c r="A3" s="312"/>
      <c r="B3" s="312"/>
      <c r="C3" s="312"/>
      <c r="D3" s="312"/>
      <c r="E3" s="312"/>
      <c r="F3" s="312"/>
    </row>
    <row r="4" spans="1:9" s="307" customFormat="1" ht="18.75">
      <c r="A4" s="177" t="s">
        <v>111</v>
      </c>
      <c r="B4" s="311"/>
      <c r="C4" s="310"/>
      <c r="D4" s="309"/>
      <c r="E4" s="309"/>
      <c r="F4" s="308"/>
    </row>
    <row r="5" spans="1:9" ht="18" customHeight="1">
      <c r="A5" s="81" t="s">
        <v>110</v>
      </c>
      <c r="B5" s="80" t="s">
        <v>109</v>
      </c>
      <c r="C5" s="306" t="s">
        <v>57</v>
      </c>
      <c r="D5" s="80" t="s">
        <v>108</v>
      </c>
      <c r="E5" s="172" t="s">
        <v>21</v>
      </c>
    </row>
    <row r="6" spans="1:9" ht="26.25" customHeight="1">
      <c r="A6" s="171"/>
      <c r="B6" s="304"/>
      <c r="C6" s="305"/>
      <c r="D6" s="304"/>
      <c r="E6" s="169"/>
    </row>
    <row r="7" spans="1:9" ht="30" customHeight="1">
      <c r="A7" s="171"/>
      <c r="B7" s="304"/>
      <c r="C7" s="305"/>
      <c r="D7" s="304"/>
      <c r="E7" s="169"/>
    </row>
    <row r="8" spans="1:9" ht="18" customHeight="1">
      <c r="A8" s="77"/>
      <c r="B8" s="76"/>
      <c r="C8" s="303"/>
      <c r="D8" s="76"/>
      <c r="E8" s="302"/>
    </row>
    <row r="9" spans="1:9" ht="20.25" customHeight="1">
      <c r="A9" s="300" t="s">
        <v>107</v>
      </c>
      <c r="B9" s="301">
        <v>19279</v>
      </c>
      <c r="C9" s="299">
        <v>875201</v>
      </c>
      <c r="D9" s="299">
        <v>223924</v>
      </c>
      <c r="E9" s="298">
        <f>SUM(B9:D9)</f>
        <v>1118404</v>
      </c>
    </row>
    <row r="10" spans="1:9" ht="21.75" customHeight="1">
      <c r="A10" s="300" t="s">
        <v>106</v>
      </c>
      <c r="B10" s="299">
        <v>2455725</v>
      </c>
      <c r="C10" s="299">
        <v>122749117</v>
      </c>
      <c r="D10" s="299">
        <v>34619232</v>
      </c>
      <c r="E10" s="298">
        <f>SUM(B10:D10)</f>
        <v>159824074</v>
      </c>
    </row>
    <row r="11" spans="1:9" ht="15">
      <c r="A11" s="297"/>
    </row>
    <row r="12" spans="1:9">
      <c r="B12" s="125"/>
      <c r="C12" s="125"/>
      <c r="D12" s="14"/>
    </row>
    <row r="13" spans="1:9">
      <c r="I13">
        <f>E10/E9</f>
        <v>142.90370384941397</v>
      </c>
    </row>
    <row r="14" spans="1:9" ht="15">
      <c r="A14" s="297"/>
    </row>
    <row r="15" spans="1:9" ht="15">
      <c r="A15" s="297"/>
      <c r="D15" s="205"/>
    </row>
    <row r="16" spans="1:9" ht="15">
      <c r="A16" s="297"/>
      <c r="I16">
        <f>D10/D9</f>
        <v>154.60259730980155</v>
      </c>
    </row>
    <row r="42" spans="6:6">
      <c r="F42" s="296"/>
    </row>
  </sheetData>
  <mergeCells count="7">
    <mergeCell ref="B5:B8"/>
    <mergeCell ref="C5:C8"/>
    <mergeCell ref="D5:D8"/>
    <mergeCell ref="E5:E8"/>
    <mergeCell ref="A2:F2"/>
    <mergeCell ref="A3:F3"/>
    <mergeCell ref="A5:A8"/>
  </mergeCells>
  <printOptions horizontalCentered="1" verticalCentered="1"/>
  <pageMargins left="0" right="0" top="0.78740157480314965" bottom="0.78740157480314965" header="0.51181102362204722" footer="0.51181102362204722"/>
  <pageSetup paperSize="9" orientation="portrait" verticalDpi="1200" r:id="rId1"/>
  <headerFooter alignWithMargins="0">
    <oddFooter>&amp;C7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20"/>
  <sheetViews>
    <sheetView rightToLeft="1" zoomScaleNormal="100" workbookViewId="0">
      <selection activeCell="A8" sqref="A8:I8"/>
    </sheetView>
  </sheetViews>
  <sheetFormatPr defaultRowHeight="12.75"/>
  <cols>
    <col min="1" max="1" width="9.28515625" customWidth="1"/>
    <col min="2" max="2" width="13.140625" customWidth="1"/>
    <col min="3" max="3" width="10.140625" customWidth="1"/>
    <col min="4" max="4" width="10.85546875" customWidth="1"/>
    <col min="5" max="5" width="9.42578125" customWidth="1"/>
    <col min="6" max="6" width="9.7109375" customWidth="1"/>
    <col min="7" max="7" width="11.28515625" customWidth="1"/>
    <col min="8" max="8" width="12.5703125" customWidth="1"/>
    <col min="9" max="9" width="11.140625" customWidth="1"/>
    <col min="10" max="10" width="10.140625" customWidth="1"/>
    <col min="11" max="11" width="9.140625" style="124"/>
  </cols>
  <sheetData>
    <row r="8" spans="1:11" ht="39.75" customHeight="1">
      <c r="A8" s="155" t="s">
        <v>64</v>
      </c>
      <c r="B8" s="155"/>
      <c r="C8" s="155"/>
      <c r="D8" s="155"/>
      <c r="E8" s="155"/>
      <c r="F8" s="155"/>
      <c r="G8" s="155"/>
      <c r="H8" s="155"/>
      <c r="I8" s="155"/>
      <c r="J8" s="154"/>
    </row>
    <row r="9" spans="1:11" ht="11.25" customHeight="1">
      <c r="A9" s="152"/>
      <c r="B9" s="152"/>
      <c r="C9" s="152"/>
      <c r="D9" s="152"/>
      <c r="E9" s="152"/>
      <c r="F9" s="152"/>
      <c r="G9" s="152"/>
      <c r="H9" s="152"/>
      <c r="I9" s="152"/>
      <c r="J9" s="153"/>
    </row>
    <row r="10" spans="1:11" ht="20.25" customHeight="1">
      <c r="A10" s="152"/>
      <c r="B10" s="152"/>
      <c r="C10" s="152"/>
      <c r="D10" s="152"/>
      <c r="E10" s="152"/>
      <c r="F10" s="152"/>
      <c r="G10" s="152"/>
      <c r="H10" s="152"/>
      <c r="I10" s="152"/>
    </row>
    <row r="11" spans="1:11" ht="21" customHeight="1">
      <c r="A11" s="151" t="s">
        <v>63</v>
      </c>
      <c r="B11" s="151"/>
      <c r="C11" s="150"/>
      <c r="D11" s="149"/>
      <c r="E11" s="149"/>
      <c r="F11" s="149"/>
      <c r="G11" s="148"/>
      <c r="H11" s="147"/>
      <c r="I11" s="146"/>
      <c r="J11" s="145"/>
    </row>
    <row r="12" spans="1:11" ht="20.25" customHeight="1">
      <c r="A12" s="144" t="s">
        <v>62</v>
      </c>
      <c r="B12" s="143" t="s">
        <v>61</v>
      </c>
      <c r="C12" s="142" t="s">
        <v>58</v>
      </c>
      <c r="D12" s="143" t="s">
        <v>60</v>
      </c>
      <c r="E12" s="142" t="s">
        <v>58</v>
      </c>
      <c r="F12" s="143" t="s">
        <v>59</v>
      </c>
      <c r="G12" s="142" t="s">
        <v>58</v>
      </c>
      <c r="H12" s="142" t="s">
        <v>21</v>
      </c>
      <c r="I12" s="141"/>
      <c r="K12"/>
    </row>
    <row r="13" spans="1:11" ht="30" customHeight="1">
      <c r="A13" s="140"/>
      <c r="B13" s="139"/>
      <c r="C13" s="138"/>
      <c r="D13" s="139"/>
      <c r="E13" s="138"/>
      <c r="F13" s="139"/>
      <c r="G13" s="138"/>
      <c r="H13" s="138"/>
      <c r="I13" s="128"/>
      <c r="K13"/>
    </row>
    <row r="14" spans="1:11" ht="51.75" customHeight="1">
      <c r="A14" s="137"/>
      <c r="B14" s="136"/>
      <c r="C14" s="135"/>
      <c r="D14" s="136"/>
      <c r="E14" s="135"/>
      <c r="F14" s="136"/>
      <c r="G14" s="135"/>
      <c r="H14" s="135"/>
      <c r="I14" s="128"/>
      <c r="K14"/>
    </row>
    <row r="15" spans="1:11" ht="19.5" customHeight="1">
      <c r="A15" s="134" t="s">
        <v>57</v>
      </c>
      <c r="B15" s="131">
        <v>2403</v>
      </c>
      <c r="C15" s="130">
        <v>49.8</v>
      </c>
      <c r="D15" s="131">
        <v>71</v>
      </c>
      <c r="E15" s="132">
        <v>1.5</v>
      </c>
      <c r="F15" s="131">
        <v>2354</v>
      </c>
      <c r="G15" s="130">
        <v>48.7</v>
      </c>
      <c r="H15" s="129">
        <v>4828</v>
      </c>
      <c r="I15" s="128"/>
      <c r="K15"/>
    </row>
    <row r="16" spans="1:11" ht="19.5" customHeight="1">
      <c r="A16" s="133" t="s">
        <v>21</v>
      </c>
      <c r="B16" s="131">
        <v>2403</v>
      </c>
      <c r="C16" s="130">
        <v>49.8</v>
      </c>
      <c r="D16" s="131">
        <v>71</v>
      </c>
      <c r="E16" s="132">
        <v>1.5</v>
      </c>
      <c r="F16" s="131">
        <v>2354</v>
      </c>
      <c r="G16" s="130">
        <v>48.7</v>
      </c>
      <c r="H16" s="129">
        <v>4828</v>
      </c>
      <c r="I16" s="128"/>
      <c r="K16"/>
    </row>
    <row r="17" spans="1:10" ht="18" customHeight="1">
      <c r="A17" s="19"/>
      <c r="B17" s="19"/>
      <c r="C17" s="19"/>
      <c r="D17" s="19"/>
      <c r="E17" s="19"/>
      <c r="F17" s="19"/>
      <c r="G17" s="19"/>
      <c r="H17" s="127"/>
      <c r="I17" s="127"/>
      <c r="J17" s="126"/>
    </row>
    <row r="20" spans="1:10">
      <c r="E20" s="125"/>
    </row>
  </sheetData>
  <mergeCells count="12">
    <mergeCell ref="E12:E14"/>
    <mergeCell ref="F12:F14"/>
    <mergeCell ref="G12:G14"/>
    <mergeCell ref="H12:H14"/>
    <mergeCell ref="A8:I8"/>
    <mergeCell ref="A9:I10"/>
    <mergeCell ref="A11:B11"/>
    <mergeCell ref="H11:I11"/>
    <mergeCell ref="A12:A14"/>
    <mergeCell ref="B12:B14"/>
    <mergeCell ref="C12:C14"/>
    <mergeCell ref="D12:D14"/>
  </mergeCells>
  <printOptions horizontalCentered="1" verticalCentered="1"/>
  <pageMargins left="0.78740157480314998" right="0.78740157480314998" top="0.196850393700787" bottom="1.49606299212598" header="0.196850393700787" footer="0.31496062992126"/>
  <pageSetup orientation="landscape" r:id="rId1"/>
  <headerFooter>
    <oddFooter>&amp;C8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rightToLeft="1" zoomScale="86" zoomScaleNormal="86" workbookViewId="0">
      <selection activeCell="B2" sqref="B2:G2"/>
    </sheetView>
  </sheetViews>
  <sheetFormatPr defaultRowHeight="12.75"/>
  <cols>
    <col min="1" max="1" width="0.140625" customWidth="1"/>
    <col min="2" max="2" width="14.7109375" customWidth="1"/>
    <col min="3" max="3" width="13.5703125" customWidth="1"/>
    <col min="4" max="4" width="12" customWidth="1"/>
    <col min="5" max="5" width="12.7109375" customWidth="1"/>
    <col min="6" max="6" width="11.42578125" customWidth="1"/>
    <col min="7" max="7" width="21.28515625" customWidth="1"/>
    <col min="8" max="8" width="9.140625" customWidth="1"/>
    <col min="9" max="10" width="3.85546875" customWidth="1"/>
    <col min="11" max="11" width="13.28515625" customWidth="1"/>
    <col min="12" max="12" width="13" customWidth="1"/>
    <col min="13" max="13" width="11.42578125" customWidth="1"/>
  </cols>
  <sheetData>
    <row r="1" spans="2:17" ht="16.5" customHeight="1"/>
    <row r="2" spans="2:17" ht="21.75" customHeight="1">
      <c r="B2" s="180" t="s">
        <v>75</v>
      </c>
      <c r="C2" s="180"/>
      <c r="D2" s="180"/>
      <c r="E2" s="180"/>
      <c r="F2" s="180"/>
      <c r="G2" s="180"/>
    </row>
    <row r="3" spans="2:17" ht="45.75" customHeight="1">
      <c r="B3" s="152"/>
      <c r="C3" s="152"/>
      <c r="D3" s="152"/>
      <c r="E3" s="152"/>
      <c r="F3" s="152"/>
      <c r="G3" s="152"/>
      <c r="H3" s="178"/>
    </row>
    <row r="4" spans="2:17" ht="17.25" customHeight="1">
      <c r="B4" s="179"/>
      <c r="C4" s="179"/>
      <c r="D4" s="179"/>
      <c r="E4" s="179"/>
      <c r="F4" s="179"/>
      <c r="G4" s="179"/>
      <c r="H4" s="178"/>
    </row>
    <row r="5" spans="2:17" ht="20.25" customHeight="1">
      <c r="B5" s="177" t="s">
        <v>74</v>
      </c>
      <c r="C5" s="176"/>
      <c r="D5" s="1"/>
      <c r="E5" s="1"/>
      <c r="F5" s="1"/>
      <c r="G5" s="176"/>
    </row>
    <row r="6" spans="2:17" ht="15">
      <c r="B6" s="81" t="s">
        <v>3</v>
      </c>
      <c r="C6" s="175" t="s">
        <v>57</v>
      </c>
      <c r="D6" s="174"/>
      <c r="E6" s="173"/>
      <c r="F6" s="172" t="s">
        <v>21</v>
      </c>
    </row>
    <row r="7" spans="2:17" ht="16.5" customHeight="1">
      <c r="B7" s="171"/>
      <c r="C7" s="170" t="s">
        <v>73</v>
      </c>
      <c r="D7" s="170" t="s">
        <v>72</v>
      </c>
      <c r="E7" s="170" t="s">
        <v>50</v>
      </c>
      <c r="F7" s="169"/>
    </row>
    <row r="8" spans="2:17" ht="15">
      <c r="B8" s="77"/>
      <c r="C8" s="168"/>
      <c r="D8" s="167"/>
      <c r="E8" s="167"/>
      <c r="F8" s="167"/>
    </row>
    <row r="9" spans="2:17" ht="18.75" customHeight="1">
      <c r="B9" s="73" t="s">
        <v>37</v>
      </c>
      <c r="C9" s="160">
        <v>111</v>
      </c>
      <c r="D9" s="160">
        <v>3</v>
      </c>
      <c r="E9" s="67">
        <v>2</v>
      </c>
      <c r="F9" s="67">
        <v>116</v>
      </c>
    </row>
    <row r="10" spans="2:17" ht="18.75" customHeight="1">
      <c r="B10" s="65" t="s">
        <v>36</v>
      </c>
      <c r="C10" s="160">
        <v>34</v>
      </c>
      <c r="D10" s="160" t="s">
        <v>19</v>
      </c>
      <c r="E10" s="160">
        <v>2</v>
      </c>
      <c r="F10" s="66">
        <v>36</v>
      </c>
    </row>
    <row r="11" spans="2:17" ht="21" customHeight="1">
      <c r="B11" s="65" t="s">
        <v>71</v>
      </c>
      <c r="C11" s="160">
        <v>312</v>
      </c>
      <c r="D11" s="67">
        <v>63</v>
      </c>
      <c r="E11" s="67">
        <v>6</v>
      </c>
      <c r="F11" s="67">
        <v>380</v>
      </c>
    </row>
    <row r="12" spans="2:17" ht="21" customHeight="1">
      <c r="B12" s="65" t="s">
        <v>34</v>
      </c>
      <c r="C12" s="160">
        <v>176</v>
      </c>
      <c r="D12" s="160">
        <v>8</v>
      </c>
      <c r="E12" s="160">
        <v>2</v>
      </c>
      <c r="F12" s="66">
        <v>186</v>
      </c>
      <c r="K12" s="166"/>
    </row>
    <row r="13" spans="2:17" ht="21" customHeight="1">
      <c r="B13" s="65" t="s">
        <v>70</v>
      </c>
      <c r="C13" s="160">
        <v>334</v>
      </c>
      <c r="D13" s="67">
        <v>21</v>
      </c>
      <c r="E13" s="67">
        <v>3</v>
      </c>
      <c r="F13" s="67">
        <v>357</v>
      </c>
      <c r="M13" s="165"/>
    </row>
    <row r="14" spans="2:17" ht="21" customHeight="1">
      <c r="B14" s="65" t="s">
        <v>69</v>
      </c>
      <c r="C14" s="160">
        <v>197</v>
      </c>
      <c r="D14" s="67">
        <v>9</v>
      </c>
      <c r="E14" s="67">
        <v>17</v>
      </c>
      <c r="F14" s="67">
        <v>222</v>
      </c>
    </row>
    <row r="15" spans="2:17" ht="21" customHeight="1">
      <c r="B15" s="65" t="s">
        <v>68</v>
      </c>
      <c r="C15" s="160">
        <v>105</v>
      </c>
      <c r="D15" s="67">
        <v>10</v>
      </c>
      <c r="E15" s="67">
        <v>5</v>
      </c>
      <c r="F15" s="67">
        <v>115</v>
      </c>
      <c r="M15" s="164"/>
    </row>
    <row r="16" spans="2:17" ht="21" customHeight="1">
      <c r="B16" s="65" t="s">
        <v>67</v>
      </c>
      <c r="C16" s="160">
        <v>200</v>
      </c>
      <c r="D16" s="67">
        <v>26</v>
      </c>
      <c r="E16" s="67">
        <v>12</v>
      </c>
      <c r="F16" s="67">
        <v>237</v>
      </c>
      <c r="M16" s="163"/>
      <c r="N16" s="163"/>
      <c r="O16" s="162"/>
      <c r="P16" s="162"/>
      <c r="Q16" s="162"/>
    </row>
    <row r="17" spans="2:15" ht="21" customHeight="1">
      <c r="B17" s="65" t="s">
        <v>31</v>
      </c>
      <c r="C17" s="160">
        <v>80</v>
      </c>
      <c r="D17" s="67">
        <v>5</v>
      </c>
      <c r="E17" s="67">
        <v>1</v>
      </c>
      <c r="F17" s="67">
        <v>86</v>
      </c>
      <c r="M17" s="161"/>
      <c r="O17" s="161"/>
    </row>
    <row r="18" spans="2:15" ht="21" customHeight="1">
      <c r="B18" s="65" t="s">
        <v>30</v>
      </c>
      <c r="C18" s="160">
        <v>28</v>
      </c>
      <c r="D18" s="160" t="s">
        <v>19</v>
      </c>
      <c r="E18" s="160" t="s">
        <v>19</v>
      </c>
      <c r="F18" s="67">
        <v>28</v>
      </c>
    </row>
    <row r="19" spans="2:15" ht="21" customHeight="1">
      <c r="B19" s="65" t="s">
        <v>29</v>
      </c>
      <c r="C19" s="160">
        <v>277</v>
      </c>
      <c r="D19" s="67">
        <v>8</v>
      </c>
      <c r="E19" s="67">
        <v>11</v>
      </c>
      <c r="F19" s="67">
        <v>296</v>
      </c>
    </row>
    <row r="20" spans="2:15" ht="21" customHeight="1">
      <c r="B20" s="65" t="s">
        <v>28</v>
      </c>
      <c r="C20" s="160">
        <v>116</v>
      </c>
      <c r="D20" s="67">
        <v>4</v>
      </c>
      <c r="E20" s="67">
        <v>2</v>
      </c>
      <c r="F20" s="67">
        <v>122</v>
      </c>
    </row>
    <row r="21" spans="2:15" ht="21" customHeight="1">
      <c r="B21" s="65" t="s">
        <v>27</v>
      </c>
      <c r="C21" s="160">
        <v>57</v>
      </c>
      <c r="D21" s="67">
        <v>9</v>
      </c>
      <c r="E21" s="160">
        <v>1</v>
      </c>
      <c r="F21" s="67">
        <v>67</v>
      </c>
    </row>
    <row r="22" spans="2:15" ht="21" customHeight="1">
      <c r="B22" s="65" t="s">
        <v>26</v>
      </c>
      <c r="C22" s="160">
        <v>44</v>
      </c>
      <c r="D22" s="160" t="s">
        <v>19</v>
      </c>
      <c r="E22" s="160" t="s">
        <v>19</v>
      </c>
      <c r="F22" s="67">
        <v>44</v>
      </c>
    </row>
    <row r="23" spans="2:15" ht="21" customHeight="1">
      <c r="B23" s="65" t="s">
        <v>25</v>
      </c>
      <c r="C23" s="160">
        <v>100</v>
      </c>
      <c r="D23" s="160">
        <v>7</v>
      </c>
      <c r="E23" s="67">
        <v>4</v>
      </c>
      <c r="F23" s="67">
        <v>111</v>
      </c>
    </row>
    <row r="24" spans="2:15" ht="18.75" customHeight="1">
      <c r="B24" s="65" t="s">
        <v>24</v>
      </c>
      <c r="C24" s="160">
        <v>2171</v>
      </c>
      <c r="D24" s="67">
        <f>SUM(D9:D23)</f>
        <v>173</v>
      </c>
      <c r="E24" s="67">
        <f>SUM(E9:E23)</f>
        <v>68</v>
      </c>
      <c r="F24" s="67">
        <f>SUM(F9:F23)</f>
        <v>2403</v>
      </c>
    </row>
    <row r="25" spans="2:15">
      <c r="B25" s="159"/>
      <c r="C25" s="159"/>
      <c r="D25" s="159"/>
      <c r="E25" s="159"/>
      <c r="F25" s="159"/>
      <c r="G25" s="159"/>
    </row>
    <row r="26" spans="2:15" ht="21.75" customHeight="1">
      <c r="B26" s="52" t="s">
        <v>66</v>
      </c>
      <c r="C26" s="52"/>
      <c r="D26" s="52"/>
      <c r="E26" s="52"/>
      <c r="F26" s="52"/>
      <c r="G26" s="52"/>
      <c r="H26" s="158"/>
    </row>
    <row r="27" spans="2:15" ht="21.75" customHeight="1">
      <c r="B27" s="52" t="s">
        <v>65</v>
      </c>
      <c r="C27" s="52"/>
      <c r="D27" s="52"/>
      <c r="E27" s="52"/>
      <c r="F27" s="52"/>
      <c r="G27" s="52"/>
      <c r="H27" s="157"/>
    </row>
    <row r="28" spans="2:15">
      <c r="B28" s="156"/>
      <c r="C28" s="156"/>
      <c r="D28" s="156"/>
      <c r="E28" s="156"/>
      <c r="F28" s="156"/>
      <c r="G28" s="156"/>
    </row>
    <row r="29" spans="2:15">
      <c r="C29" s="14"/>
      <c r="D29" s="14"/>
    </row>
    <row r="30" spans="2:15">
      <c r="C30" s="14"/>
      <c r="D30" s="14"/>
      <c r="E30" s="14"/>
    </row>
    <row r="31" spans="2:15">
      <c r="C31" s="14"/>
    </row>
    <row r="32" spans="2:15">
      <c r="C32" s="14"/>
    </row>
  </sheetData>
  <mergeCells count="10">
    <mergeCell ref="B26:G26"/>
    <mergeCell ref="B27:G27"/>
    <mergeCell ref="B28:G28"/>
    <mergeCell ref="C6:E6"/>
    <mergeCell ref="B2:G2"/>
    <mergeCell ref="B3:G3"/>
    <mergeCell ref="B6:B8"/>
    <mergeCell ref="F6:F7"/>
    <mergeCell ref="M16:N16"/>
    <mergeCell ref="B25:G25"/>
  </mergeCells>
  <printOptions horizontalCentered="1" verticalCentered="1"/>
  <pageMargins left="0" right="0" top="0.98425196850393704" bottom="2.0078740157480315" header="0.51181102362204722" footer="0.51181102362204722"/>
  <pageSetup scale="95" orientation="portrait" r:id="rId1"/>
  <headerFooter>
    <oddFooter>&amp;C9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rightToLeft="1" workbookViewId="0">
      <selection sqref="A1:I1"/>
    </sheetView>
  </sheetViews>
  <sheetFormatPr defaultRowHeight="12.75"/>
  <cols>
    <col min="1" max="1" width="13.5703125" customWidth="1"/>
    <col min="2" max="2" width="11.5703125" customWidth="1"/>
    <col min="3" max="5" width="14.5703125" customWidth="1"/>
    <col min="6" max="8" width="14" customWidth="1"/>
    <col min="9" max="9" width="19.42578125" customWidth="1"/>
    <col min="14" max="14" width="14.140625" customWidth="1"/>
    <col min="15" max="15" width="9.5703125" bestFit="1" customWidth="1"/>
    <col min="16" max="16" width="9.42578125" bestFit="1" customWidth="1"/>
  </cols>
  <sheetData>
    <row r="1" spans="1:15" s="86" customFormat="1" ht="21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</row>
    <row r="2" spans="1:15" s="86" customFormat="1" ht="31.5" customHeight="1">
      <c r="A2" s="87"/>
      <c r="B2" s="87"/>
      <c r="C2" s="87"/>
      <c r="D2" s="87"/>
      <c r="E2" s="87"/>
      <c r="F2" s="87"/>
      <c r="G2" s="87"/>
      <c r="H2" s="87"/>
      <c r="I2" s="87"/>
    </row>
    <row r="3" spans="1:15" ht="15.75" customHeight="1">
      <c r="A3" s="82" t="s">
        <v>46</v>
      </c>
      <c r="B3" s="85"/>
      <c r="C3" s="82"/>
      <c r="D3" s="82"/>
      <c r="E3" s="82"/>
      <c r="F3" s="82"/>
      <c r="G3" s="82"/>
      <c r="H3" s="82"/>
      <c r="I3" s="82"/>
    </row>
    <row r="4" spans="1:15" ht="15" customHeight="1">
      <c r="A4" s="84" t="s">
        <v>45</v>
      </c>
      <c r="B4" s="84"/>
      <c r="C4" s="83"/>
      <c r="D4" s="83"/>
      <c r="E4" s="83"/>
      <c r="F4" s="83"/>
      <c r="G4" s="82"/>
      <c r="H4" s="82"/>
      <c r="I4" s="82"/>
    </row>
    <row r="5" spans="1:15" ht="42.75" customHeight="1">
      <c r="A5" s="81" t="s">
        <v>3</v>
      </c>
      <c r="B5" s="80" t="s">
        <v>44</v>
      </c>
      <c r="C5" s="79" t="s">
        <v>43</v>
      </c>
      <c r="D5" s="79" t="s">
        <v>42</v>
      </c>
      <c r="E5" s="79" t="s">
        <v>41</v>
      </c>
      <c r="F5" s="79" t="s">
        <v>40</v>
      </c>
      <c r="G5" s="79" t="s">
        <v>39</v>
      </c>
      <c r="H5" s="78" t="s">
        <v>38</v>
      </c>
    </row>
    <row r="6" spans="1:15" ht="79.5" customHeight="1">
      <c r="A6" s="77"/>
      <c r="B6" s="76"/>
      <c r="C6" s="75"/>
      <c r="D6" s="75"/>
      <c r="E6" s="75"/>
      <c r="F6" s="75"/>
      <c r="G6" s="75"/>
      <c r="H6" s="74"/>
    </row>
    <row r="7" spans="1:15" ht="18" customHeight="1">
      <c r="A7" s="73" t="s">
        <v>37</v>
      </c>
      <c r="B7" s="67">
        <v>111</v>
      </c>
      <c r="C7" s="66">
        <v>1944</v>
      </c>
      <c r="D7" s="66">
        <v>2400</v>
      </c>
      <c r="E7" s="63">
        <v>4666</v>
      </c>
      <c r="F7" s="63">
        <v>8020166</v>
      </c>
      <c r="G7" s="72">
        <v>1719</v>
      </c>
      <c r="H7" s="61">
        <f>F7/C7</f>
        <v>4125.599794238683</v>
      </c>
      <c r="M7" s="14"/>
      <c r="N7" s="14"/>
    </row>
    <row r="8" spans="1:15" ht="18" customHeight="1">
      <c r="A8" s="65" t="s">
        <v>36</v>
      </c>
      <c r="B8" s="67">
        <v>34</v>
      </c>
      <c r="C8" s="66">
        <v>622</v>
      </c>
      <c r="D8" s="66">
        <v>2052</v>
      </c>
      <c r="E8" s="63">
        <v>1276</v>
      </c>
      <c r="F8" s="63">
        <v>3269993</v>
      </c>
      <c r="G8" s="62">
        <v>2562</v>
      </c>
      <c r="H8" s="61">
        <f>F8/C8</f>
        <v>5257.2234726688102</v>
      </c>
      <c r="K8" s="14"/>
      <c r="M8" s="14"/>
      <c r="N8" s="14"/>
    </row>
    <row r="9" spans="1:15" ht="18" customHeight="1">
      <c r="A9" s="65" t="s">
        <v>35</v>
      </c>
      <c r="B9" s="67">
        <v>312</v>
      </c>
      <c r="C9" s="67">
        <v>8287</v>
      </c>
      <c r="D9" s="67">
        <v>2241</v>
      </c>
      <c r="E9" s="63">
        <v>18571</v>
      </c>
      <c r="F9" s="63">
        <v>39816582</v>
      </c>
      <c r="G9" s="62">
        <v>2144</v>
      </c>
      <c r="H9" s="61">
        <f>F9/C9</f>
        <v>4804.7039942077954</v>
      </c>
      <c r="K9" s="14"/>
      <c r="M9" s="14"/>
      <c r="N9" s="14"/>
    </row>
    <row r="10" spans="1:15" ht="18" customHeight="1">
      <c r="A10" s="65" t="s">
        <v>34</v>
      </c>
      <c r="B10" s="67">
        <v>176</v>
      </c>
      <c r="C10" s="66">
        <v>2587</v>
      </c>
      <c r="D10" s="66">
        <v>2440</v>
      </c>
      <c r="E10" s="63">
        <v>6312</v>
      </c>
      <c r="F10" s="63">
        <v>13786020</v>
      </c>
      <c r="G10" s="62">
        <v>2184</v>
      </c>
      <c r="H10" s="61">
        <f>F10/C10</f>
        <v>5328.9601855431001</v>
      </c>
      <c r="K10" s="14"/>
      <c r="M10" s="14"/>
      <c r="N10" s="14"/>
    </row>
    <row r="11" spans="1:15" ht="18" customHeight="1">
      <c r="A11" s="65" t="s">
        <v>33</v>
      </c>
      <c r="B11" s="67">
        <v>334</v>
      </c>
      <c r="C11" s="67">
        <v>8815</v>
      </c>
      <c r="D11" s="67">
        <v>2166</v>
      </c>
      <c r="E11" s="63">
        <v>19093</v>
      </c>
      <c r="F11" s="63">
        <v>42864436</v>
      </c>
      <c r="G11" s="62">
        <v>2245</v>
      </c>
      <c r="H11" s="61">
        <f>F11/C11</f>
        <v>4862.66999432785</v>
      </c>
      <c r="K11" s="14"/>
      <c r="M11" s="14"/>
      <c r="N11" s="14"/>
    </row>
    <row r="12" spans="1:15" s="58" customFormat="1" ht="18" customHeight="1">
      <c r="A12" s="65" t="s">
        <v>18</v>
      </c>
      <c r="B12" s="67">
        <v>197</v>
      </c>
      <c r="C12" s="67">
        <v>7098</v>
      </c>
      <c r="D12" s="67">
        <v>2013</v>
      </c>
      <c r="E12" s="63">
        <v>14288</v>
      </c>
      <c r="F12" s="63">
        <v>30276853</v>
      </c>
      <c r="G12" s="62">
        <v>2119</v>
      </c>
      <c r="H12" s="61">
        <f>F12/C12</f>
        <v>4265.547055508594</v>
      </c>
      <c r="K12" s="60"/>
      <c r="M12" s="60"/>
      <c r="N12" s="60"/>
    </row>
    <row r="13" spans="1:15" s="58" customFormat="1" ht="18" customHeight="1">
      <c r="A13" s="65" t="s">
        <v>32</v>
      </c>
      <c r="B13" s="67">
        <v>105</v>
      </c>
      <c r="C13" s="67">
        <v>15309</v>
      </c>
      <c r="D13" s="67">
        <v>1781</v>
      </c>
      <c r="E13" s="63">
        <v>27265</v>
      </c>
      <c r="F13" s="63">
        <v>61156133</v>
      </c>
      <c r="G13" s="62">
        <v>2243</v>
      </c>
      <c r="H13" s="61">
        <f>F13/C13</f>
        <v>3994.7830034620156</v>
      </c>
      <c r="J13" s="71"/>
      <c r="K13" s="60"/>
      <c r="M13" s="60"/>
      <c r="N13" s="60"/>
    </row>
    <row r="14" spans="1:15" s="58" customFormat="1" ht="18" customHeight="1">
      <c r="A14" s="65" t="s">
        <v>20</v>
      </c>
      <c r="B14" s="67">
        <v>200</v>
      </c>
      <c r="C14" s="70">
        <v>7084</v>
      </c>
      <c r="D14" s="70">
        <v>1946</v>
      </c>
      <c r="E14" s="63">
        <v>13785</v>
      </c>
      <c r="F14" s="63">
        <v>36862331</v>
      </c>
      <c r="G14" s="62">
        <v>2674</v>
      </c>
      <c r="H14" s="61">
        <f>F14/C14</f>
        <v>5203.6040372670805</v>
      </c>
      <c r="J14" s="69"/>
      <c r="K14" s="60"/>
      <c r="L14" s="60"/>
      <c r="M14" s="60"/>
      <c r="N14" s="60"/>
      <c r="O14" s="60"/>
    </row>
    <row r="15" spans="1:15" s="58" customFormat="1" ht="18" customHeight="1">
      <c r="A15" s="65" t="s">
        <v>31</v>
      </c>
      <c r="B15" s="67">
        <v>80</v>
      </c>
      <c r="C15" s="70">
        <v>2606</v>
      </c>
      <c r="D15" s="70">
        <v>2399</v>
      </c>
      <c r="E15" s="63">
        <v>6252</v>
      </c>
      <c r="F15" s="63">
        <v>12953717</v>
      </c>
      <c r="G15" s="62">
        <v>2072</v>
      </c>
      <c r="H15" s="61">
        <f>F15/C15</f>
        <v>4970.7279355333849</v>
      </c>
      <c r="K15" s="60"/>
      <c r="M15" s="60"/>
      <c r="N15" s="60"/>
    </row>
    <row r="16" spans="1:15" s="58" customFormat="1" ht="18" customHeight="1">
      <c r="A16" s="65" t="s">
        <v>30</v>
      </c>
      <c r="B16" s="67">
        <v>28</v>
      </c>
      <c r="C16" s="66">
        <v>753</v>
      </c>
      <c r="D16" s="66">
        <v>1680</v>
      </c>
      <c r="E16" s="63">
        <v>1265</v>
      </c>
      <c r="F16" s="63">
        <v>3282779</v>
      </c>
      <c r="G16" s="62">
        <v>2595</v>
      </c>
      <c r="H16" s="61">
        <f>F16/C16</f>
        <v>4359.6002656042492</v>
      </c>
      <c r="J16" s="69"/>
      <c r="K16" s="60"/>
      <c r="M16" s="60"/>
      <c r="N16" s="60"/>
    </row>
    <row r="17" spans="1:15" s="58" customFormat="1" ht="18" customHeight="1">
      <c r="A17" s="65" t="s">
        <v>29</v>
      </c>
      <c r="B17" s="67">
        <v>277</v>
      </c>
      <c r="C17" s="67">
        <v>9640</v>
      </c>
      <c r="D17" s="67">
        <v>1963</v>
      </c>
      <c r="E17" s="63">
        <v>18923</v>
      </c>
      <c r="F17" s="63">
        <v>40420212</v>
      </c>
      <c r="G17" s="62">
        <v>2136</v>
      </c>
      <c r="H17" s="61">
        <f>F17/C17</f>
        <v>4192.968049792531</v>
      </c>
      <c r="K17" s="60"/>
      <c r="M17" s="60"/>
      <c r="N17" s="60"/>
    </row>
    <row r="18" spans="1:15" s="58" customFormat="1" ht="18" customHeight="1">
      <c r="A18" s="65" t="s">
        <v>28</v>
      </c>
      <c r="B18" s="67">
        <v>116</v>
      </c>
      <c r="C18" s="67">
        <v>6518</v>
      </c>
      <c r="D18" s="67">
        <v>1870</v>
      </c>
      <c r="E18" s="63">
        <v>12189</v>
      </c>
      <c r="F18" s="63">
        <v>26839429</v>
      </c>
      <c r="G18" s="62">
        <v>2202</v>
      </c>
      <c r="H18" s="61">
        <f>F18/C18</f>
        <v>4117.7399509051857</v>
      </c>
      <c r="J18" s="68"/>
      <c r="K18" s="60"/>
      <c r="M18" s="60"/>
      <c r="N18" s="60"/>
    </row>
    <row r="19" spans="1:15" s="58" customFormat="1" ht="18" customHeight="1">
      <c r="A19" s="65" t="s">
        <v>27</v>
      </c>
      <c r="B19" s="67">
        <v>57</v>
      </c>
      <c r="C19" s="67">
        <v>1250</v>
      </c>
      <c r="D19" s="67">
        <v>1703</v>
      </c>
      <c r="E19" s="63">
        <v>2129</v>
      </c>
      <c r="F19" s="63">
        <v>5958371</v>
      </c>
      <c r="G19" s="62">
        <v>2799</v>
      </c>
      <c r="H19" s="61">
        <f>F19/C19</f>
        <v>4766.6967999999997</v>
      </c>
      <c r="K19" s="60"/>
      <c r="M19" s="60"/>
      <c r="N19" s="60"/>
    </row>
    <row r="20" spans="1:15" s="58" customFormat="1" ht="18" customHeight="1">
      <c r="A20" s="65" t="s">
        <v>26</v>
      </c>
      <c r="B20" s="67">
        <v>44</v>
      </c>
      <c r="C20" s="66">
        <v>2451</v>
      </c>
      <c r="D20" s="66">
        <v>1927</v>
      </c>
      <c r="E20" s="63">
        <v>4723</v>
      </c>
      <c r="F20" s="63">
        <v>10069600</v>
      </c>
      <c r="G20" s="62">
        <v>2132</v>
      </c>
      <c r="H20" s="61">
        <f>F20/C20</f>
        <v>4108.3639330885353</v>
      </c>
      <c r="K20" s="60"/>
      <c r="L20" s="60"/>
      <c r="M20" s="60"/>
      <c r="N20" s="60"/>
      <c r="O20" s="60"/>
    </row>
    <row r="21" spans="1:15" s="58" customFormat="1" ht="18" customHeight="1">
      <c r="A21" s="65" t="s">
        <v>25</v>
      </c>
      <c r="B21" s="67">
        <v>100</v>
      </c>
      <c r="C21" s="66">
        <v>3570</v>
      </c>
      <c r="D21" s="66">
        <v>1628</v>
      </c>
      <c r="E21" s="63">
        <v>5812</v>
      </c>
      <c r="F21" s="63">
        <v>15988702</v>
      </c>
      <c r="G21" s="62">
        <v>2751</v>
      </c>
      <c r="H21" s="61">
        <f>F21/C21</f>
        <v>4478.6280112044815</v>
      </c>
      <c r="K21" s="60"/>
      <c r="M21" s="60"/>
      <c r="N21" s="60"/>
    </row>
    <row r="22" spans="1:15" s="58" customFormat="1" ht="18" customHeight="1">
      <c r="A22" s="65" t="s">
        <v>24</v>
      </c>
      <c r="B22" s="64">
        <f>SUM(B7:B21)</f>
        <v>2171</v>
      </c>
      <c r="C22" s="64">
        <f>SUM(C7:C21)</f>
        <v>78534</v>
      </c>
      <c r="D22" s="64">
        <v>1995</v>
      </c>
      <c r="E22" s="63">
        <f>SUM(E7:E21)</f>
        <v>156549</v>
      </c>
      <c r="F22" s="63">
        <f>SUM(F7:F21)</f>
        <v>351565324</v>
      </c>
      <c r="G22" s="62">
        <v>2241</v>
      </c>
      <c r="H22" s="61">
        <f>F22/C22</f>
        <v>4476.6002495734328</v>
      </c>
      <c r="K22" s="60"/>
      <c r="L22" s="60"/>
      <c r="M22" s="60"/>
      <c r="N22" s="60"/>
      <c r="O22" s="59"/>
    </row>
    <row r="23" spans="1:15" s="58" customFormat="1"/>
    <row r="24" spans="1:15" s="58" customFormat="1"/>
  </sheetData>
  <mergeCells count="10">
    <mergeCell ref="H5:H6"/>
    <mergeCell ref="A1:I1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K28"/>
  <sheetViews>
    <sheetView rightToLeft="1" workbookViewId="0">
      <selection activeCell="B2" sqref="B2:H2"/>
    </sheetView>
  </sheetViews>
  <sheetFormatPr defaultRowHeight="12.75"/>
  <cols>
    <col min="1" max="1" width="10.5703125" customWidth="1"/>
    <col min="2" max="2" width="13" customWidth="1"/>
    <col min="3" max="3" width="16" customWidth="1"/>
    <col min="4" max="4" width="13" customWidth="1"/>
    <col min="5" max="5" width="12.140625" customWidth="1"/>
    <col min="6" max="6" width="13.85546875" customWidth="1"/>
    <col min="7" max="7" width="14.42578125" customWidth="1"/>
    <col min="8" max="9" width="19.28515625" customWidth="1"/>
    <col min="10" max="11" width="6.85546875" customWidth="1"/>
    <col min="12" max="12" width="15.140625" customWidth="1"/>
  </cols>
  <sheetData>
    <row r="1" spans="2:11" ht="11.25" customHeight="1"/>
    <row r="2" spans="2:11" ht="21.75" customHeight="1">
      <c r="B2" s="152" t="s">
        <v>88</v>
      </c>
      <c r="C2" s="152"/>
      <c r="D2" s="152"/>
      <c r="E2" s="152"/>
      <c r="F2" s="152"/>
      <c r="G2" s="152"/>
      <c r="H2" s="152"/>
      <c r="I2" s="227"/>
    </row>
    <row r="3" spans="2:11" ht="31.5" customHeight="1">
      <c r="B3" s="152"/>
      <c r="C3" s="152"/>
      <c r="D3" s="152"/>
      <c r="E3" s="152"/>
      <c r="F3" s="152"/>
      <c r="G3" s="152"/>
      <c r="H3" s="152"/>
      <c r="I3" s="227"/>
    </row>
    <row r="4" spans="2:11" ht="18" customHeight="1">
      <c r="B4" s="226" t="s">
        <v>87</v>
      </c>
      <c r="C4" s="226"/>
      <c r="D4" s="225"/>
      <c r="E4" s="225"/>
      <c r="F4" s="225"/>
      <c r="G4" s="225"/>
      <c r="H4" s="219"/>
      <c r="I4" s="219"/>
    </row>
    <row r="5" spans="2:11" ht="22.5" customHeight="1">
      <c r="B5" s="224" t="s">
        <v>86</v>
      </c>
      <c r="C5" s="223"/>
      <c r="D5" s="223"/>
      <c r="E5" s="223"/>
      <c r="F5" s="222"/>
      <c r="G5" s="221"/>
      <c r="H5" s="220"/>
      <c r="I5" s="219"/>
    </row>
    <row r="6" spans="2:11" ht="29.25" customHeight="1">
      <c r="B6" s="216" t="s">
        <v>3</v>
      </c>
      <c r="C6" s="218" t="s">
        <v>85</v>
      </c>
      <c r="D6" s="217" t="s">
        <v>84</v>
      </c>
      <c r="E6" s="216"/>
      <c r="F6" s="217" t="s">
        <v>83</v>
      </c>
      <c r="G6" s="216"/>
      <c r="H6" s="215"/>
    </row>
    <row r="7" spans="2:11" ht="21" customHeight="1">
      <c r="B7" s="213"/>
      <c r="C7" s="212"/>
      <c r="D7" s="214"/>
      <c r="E7" s="210"/>
      <c r="F7" s="214"/>
      <c r="G7" s="210"/>
      <c r="H7" s="207"/>
    </row>
    <row r="8" spans="2:11" ht="19.5" customHeight="1">
      <c r="B8" s="213"/>
      <c r="C8" s="212"/>
      <c r="D8" s="211" t="s">
        <v>82</v>
      </c>
      <c r="E8" s="211" t="s">
        <v>81</v>
      </c>
      <c r="F8" s="211" t="s">
        <v>82</v>
      </c>
      <c r="G8" s="211" t="s">
        <v>81</v>
      </c>
      <c r="H8" s="207"/>
    </row>
    <row r="9" spans="2:11" ht="21" customHeight="1">
      <c r="B9" s="210"/>
      <c r="C9" s="209"/>
      <c r="D9" s="208" t="s">
        <v>80</v>
      </c>
      <c r="E9" s="208" t="s">
        <v>78</v>
      </c>
      <c r="F9" s="208" t="s">
        <v>79</v>
      </c>
      <c r="G9" s="208" t="s">
        <v>78</v>
      </c>
      <c r="H9" s="207"/>
      <c r="J9" s="206"/>
    </row>
    <row r="10" spans="2:11" ht="21" customHeight="1">
      <c r="B10" s="194" t="s">
        <v>37</v>
      </c>
      <c r="C10" s="190">
        <v>3</v>
      </c>
      <c r="D10" s="190">
        <v>24618</v>
      </c>
      <c r="E10" s="190">
        <v>3446520</v>
      </c>
      <c r="F10" s="190" t="s">
        <v>19</v>
      </c>
      <c r="G10" s="190" t="s">
        <v>19</v>
      </c>
      <c r="H10" s="189"/>
      <c r="I10" s="202"/>
      <c r="J10" s="188"/>
      <c r="K10" s="188"/>
    </row>
    <row r="11" spans="2:11" ht="21" customHeight="1">
      <c r="B11" s="194" t="s">
        <v>35</v>
      </c>
      <c r="C11" s="191">
        <v>25</v>
      </c>
      <c r="D11" s="191">
        <v>257893</v>
      </c>
      <c r="E11" s="191">
        <v>36105020</v>
      </c>
      <c r="F11" s="191">
        <v>47867</v>
      </c>
      <c r="G11" s="191">
        <v>14360100</v>
      </c>
      <c r="H11" s="196"/>
      <c r="I11" s="205"/>
      <c r="J11" s="188"/>
      <c r="K11" s="204"/>
    </row>
    <row r="12" spans="2:11" ht="21" customHeight="1">
      <c r="B12" s="194" t="s">
        <v>34</v>
      </c>
      <c r="C12" s="190">
        <v>5</v>
      </c>
      <c r="D12" s="190">
        <v>2174</v>
      </c>
      <c r="E12" s="190">
        <v>319578</v>
      </c>
      <c r="F12" s="190" t="s">
        <v>19</v>
      </c>
      <c r="G12" s="190" t="s">
        <v>19</v>
      </c>
      <c r="H12" s="203"/>
      <c r="I12" s="202"/>
      <c r="J12" s="188"/>
      <c r="K12" s="188"/>
    </row>
    <row r="13" spans="2:11" ht="21" customHeight="1">
      <c r="B13" s="194" t="s">
        <v>33</v>
      </c>
      <c r="C13" s="191">
        <v>21</v>
      </c>
      <c r="D13" s="191">
        <v>116931</v>
      </c>
      <c r="E13" s="191">
        <v>16954995</v>
      </c>
      <c r="F13" s="190" t="s">
        <v>19</v>
      </c>
      <c r="G13" s="190" t="s">
        <v>19</v>
      </c>
      <c r="H13" s="196"/>
      <c r="J13" s="188"/>
      <c r="K13" s="188"/>
    </row>
    <row r="14" spans="2:11" ht="21" customHeight="1">
      <c r="B14" s="194" t="s">
        <v>18</v>
      </c>
      <c r="C14" s="191">
        <v>9</v>
      </c>
      <c r="D14" s="191">
        <v>89048</v>
      </c>
      <c r="E14" s="191">
        <v>12466720</v>
      </c>
      <c r="F14" s="190" t="s">
        <v>19</v>
      </c>
      <c r="G14" s="190" t="s">
        <v>19</v>
      </c>
      <c r="H14" s="196"/>
      <c r="J14" s="188"/>
      <c r="K14" s="188"/>
    </row>
    <row r="15" spans="2:11" ht="21" customHeight="1">
      <c r="B15" s="194" t="s">
        <v>32</v>
      </c>
      <c r="C15" s="191">
        <v>10</v>
      </c>
      <c r="D15" s="191">
        <v>182356</v>
      </c>
      <c r="E15" s="191">
        <v>24982772</v>
      </c>
      <c r="F15" s="190" t="s">
        <v>19</v>
      </c>
      <c r="G15" s="190" t="s">
        <v>19</v>
      </c>
      <c r="H15" s="196"/>
      <c r="I15" s="201"/>
      <c r="J15" s="188"/>
      <c r="K15" s="188"/>
    </row>
    <row r="16" spans="2:11" ht="21" customHeight="1">
      <c r="B16" s="194" t="s">
        <v>20</v>
      </c>
      <c r="C16" s="191">
        <v>9</v>
      </c>
      <c r="D16" s="191">
        <v>75290</v>
      </c>
      <c r="E16" s="191">
        <v>10540600</v>
      </c>
      <c r="F16" s="191">
        <v>27600</v>
      </c>
      <c r="G16" s="191">
        <v>9660000</v>
      </c>
      <c r="H16" s="196"/>
      <c r="I16" s="58"/>
      <c r="J16" s="200"/>
      <c r="K16" s="199"/>
    </row>
    <row r="17" spans="2:11" ht="21" customHeight="1">
      <c r="B17" s="194" t="s">
        <v>31</v>
      </c>
      <c r="C17" s="191">
        <v>4</v>
      </c>
      <c r="D17" s="191">
        <v>31973</v>
      </c>
      <c r="E17" s="191">
        <v>4636085</v>
      </c>
      <c r="F17" s="191">
        <v>2140</v>
      </c>
      <c r="G17" s="191">
        <v>642000</v>
      </c>
      <c r="H17" s="193"/>
      <c r="J17" s="188"/>
      <c r="K17" s="188"/>
    </row>
    <row r="18" spans="2:11" ht="21" customHeight="1">
      <c r="B18" s="194" t="s">
        <v>29</v>
      </c>
      <c r="C18" s="191">
        <v>8</v>
      </c>
      <c r="D18" s="191">
        <v>47015</v>
      </c>
      <c r="E18" s="191">
        <v>6582100</v>
      </c>
      <c r="F18" s="190" t="s">
        <v>19</v>
      </c>
      <c r="G18" s="190" t="s">
        <v>19</v>
      </c>
      <c r="H18" s="196"/>
      <c r="J18" s="188"/>
      <c r="K18" s="188"/>
    </row>
    <row r="19" spans="2:11" ht="21" customHeight="1">
      <c r="B19" s="198" t="s">
        <v>28</v>
      </c>
      <c r="C19" s="197">
        <v>4</v>
      </c>
      <c r="D19" s="197">
        <v>25256</v>
      </c>
      <c r="E19" s="197">
        <v>3460072</v>
      </c>
      <c r="F19" s="190" t="s">
        <v>19</v>
      </c>
      <c r="G19" s="190" t="s">
        <v>19</v>
      </c>
      <c r="H19" s="196"/>
      <c r="J19" s="195"/>
      <c r="K19" s="188"/>
    </row>
    <row r="20" spans="2:11" ht="21" customHeight="1">
      <c r="B20" s="194" t="s">
        <v>77</v>
      </c>
      <c r="C20" s="191">
        <v>9</v>
      </c>
      <c r="D20" s="191">
        <v>5832</v>
      </c>
      <c r="E20" s="191">
        <v>816480</v>
      </c>
      <c r="F20" s="190" t="s">
        <v>19</v>
      </c>
      <c r="G20" s="190" t="s">
        <v>19</v>
      </c>
      <c r="H20" s="193"/>
      <c r="J20" s="188"/>
      <c r="K20" s="188"/>
    </row>
    <row r="21" spans="2:11" ht="21" customHeight="1">
      <c r="B21" s="192" t="s">
        <v>25</v>
      </c>
      <c r="C21" s="191">
        <v>7</v>
      </c>
      <c r="D21" s="191">
        <v>16815</v>
      </c>
      <c r="E21" s="191">
        <v>2438175</v>
      </c>
      <c r="F21" s="190" t="s">
        <v>19</v>
      </c>
      <c r="G21" s="190" t="s">
        <v>19</v>
      </c>
      <c r="H21" s="189"/>
      <c r="J21" s="188"/>
      <c r="K21" s="188"/>
    </row>
    <row r="22" spans="2:11" ht="21" customHeight="1">
      <c r="B22" s="187" t="s">
        <v>21</v>
      </c>
      <c r="C22" s="186">
        <f>SUM(C10:C21)</f>
        <v>114</v>
      </c>
      <c r="D22" s="186">
        <f>SUM(D10:D21)</f>
        <v>875201</v>
      </c>
      <c r="E22" s="186">
        <f>SUM(E10:E21)</f>
        <v>122749117</v>
      </c>
      <c r="F22" s="185">
        <f>SUM(F11:F21)</f>
        <v>77607</v>
      </c>
      <c r="G22" s="185">
        <f>SUM(G11:G21)</f>
        <v>24662100</v>
      </c>
      <c r="H22" s="184"/>
      <c r="J22" s="183"/>
    </row>
    <row r="23" spans="2:11">
      <c r="B23" s="52" t="s">
        <v>76</v>
      </c>
      <c r="C23" s="52"/>
      <c r="D23" s="52"/>
      <c r="E23" s="52"/>
      <c r="F23" s="52"/>
      <c r="G23" s="52"/>
      <c r="H23" s="52"/>
      <c r="I23" s="19"/>
    </row>
    <row r="24" spans="2:11">
      <c r="B24" s="182"/>
      <c r="C24" s="182"/>
      <c r="D24" s="182"/>
      <c r="E24" s="182"/>
      <c r="F24" s="182"/>
      <c r="G24" s="181"/>
    </row>
    <row r="25" spans="2:11">
      <c r="E25" s="125"/>
    </row>
    <row r="28" spans="2:11">
      <c r="G28" s="14"/>
    </row>
  </sheetData>
  <mergeCells count="10">
    <mergeCell ref="B23:H23"/>
    <mergeCell ref="B24:F24"/>
    <mergeCell ref="B2:H2"/>
    <mergeCell ref="B3:H3"/>
    <mergeCell ref="B4:C4"/>
    <mergeCell ref="G5:H5"/>
    <mergeCell ref="B6:B9"/>
    <mergeCell ref="C6:C9"/>
    <mergeCell ref="D6:E7"/>
    <mergeCell ref="F6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&amp;C12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rightToLeft="1" tabSelected="1" workbookViewId="0">
      <selection activeCell="B19" sqref="B19"/>
    </sheetView>
  </sheetViews>
  <sheetFormatPr defaultRowHeight="12.75"/>
  <cols>
    <col min="1" max="1" width="10.7109375" style="88" customWidth="1"/>
    <col min="2" max="2" width="15.42578125" style="88" customWidth="1"/>
    <col min="3" max="3" width="12.140625" style="88" customWidth="1"/>
    <col min="4" max="4" width="11.85546875" style="88" customWidth="1"/>
    <col min="5" max="5" width="12" style="88" customWidth="1"/>
    <col min="6" max="6" width="17.28515625" style="88" customWidth="1"/>
    <col min="7" max="7" width="16.140625" style="88" customWidth="1"/>
    <col min="8" max="16384" width="9.140625" style="88"/>
  </cols>
  <sheetData>
    <row r="1" spans="1:7" ht="19.5" customHeight="1"/>
    <row r="2" spans="1:7" ht="19.5" customHeight="1">
      <c r="A2" s="123" t="s">
        <v>56</v>
      </c>
      <c r="B2" s="123"/>
      <c r="C2" s="123"/>
      <c r="D2" s="123"/>
      <c r="E2" s="123"/>
      <c r="F2" s="123"/>
      <c r="G2" s="123"/>
    </row>
    <row r="3" spans="1:7" ht="32.25" customHeight="1">
      <c r="A3" s="122"/>
      <c r="B3" s="122"/>
      <c r="C3" s="122"/>
      <c r="D3" s="122"/>
      <c r="E3" s="122"/>
      <c r="F3" s="122"/>
      <c r="G3" s="122"/>
    </row>
    <row r="4" spans="1:7" ht="21" hidden="1" customHeight="1">
      <c r="A4" s="122"/>
      <c r="B4" s="122"/>
      <c r="C4" s="122"/>
      <c r="D4" s="122"/>
      <c r="E4" s="122"/>
      <c r="F4" s="122"/>
      <c r="G4" s="122"/>
    </row>
    <row r="5" spans="1:7" ht="21" customHeight="1">
      <c r="A5" s="121" t="s">
        <v>55</v>
      </c>
      <c r="B5" s="120"/>
      <c r="C5" s="120"/>
      <c r="D5" s="120"/>
      <c r="E5" s="120"/>
      <c r="F5" s="120"/>
      <c r="G5" s="119"/>
    </row>
    <row r="6" spans="1:7" ht="15">
      <c r="A6" s="118" t="s">
        <v>3</v>
      </c>
      <c r="B6" s="117" t="s">
        <v>54</v>
      </c>
      <c r="C6" s="116" t="s">
        <v>53</v>
      </c>
      <c r="D6" s="115"/>
      <c r="E6" s="114"/>
      <c r="F6" s="113"/>
      <c r="G6" s="112"/>
    </row>
    <row r="7" spans="1:7" ht="20.25" customHeight="1">
      <c r="A7" s="111"/>
      <c r="B7" s="109" t="s">
        <v>52</v>
      </c>
      <c r="C7" s="110" t="s">
        <v>51</v>
      </c>
      <c r="D7" s="110" t="s">
        <v>50</v>
      </c>
      <c r="E7" s="110" t="s">
        <v>49</v>
      </c>
      <c r="F7" s="109" t="s">
        <v>48</v>
      </c>
      <c r="G7" s="108"/>
    </row>
    <row r="8" spans="1:7" ht="52.5" customHeight="1">
      <c r="A8" s="107"/>
      <c r="B8" s="106"/>
      <c r="C8" s="106"/>
      <c r="D8" s="105"/>
      <c r="E8" s="105"/>
      <c r="F8" s="104"/>
      <c r="G8" s="103"/>
    </row>
    <row r="9" spans="1:7" ht="18" customHeight="1">
      <c r="A9" s="100" t="s">
        <v>18</v>
      </c>
      <c r="B9" s="98">
        <v>2</v>
      </c>
      <c r="C9" s="99" t="s">
        <v>19</v>
      </c>
      <c r="D9" s="99" t="s">
        <v>19</v>
      </c>
      <c r="E9" s="98">
        <v>1</v>
      </c>
      <c r="F9" s="98">
        <v>1</v>
      </c>
      <c r="G9" s="102"/>
    </row>
    <row r="10" spans="1:7" ht="18" customHeight="1">
      <c r="A10" s="100" t="s">
        <v>20</v>
      </c>
      <c r="B10" s="98">
        <v>1</v>
      </c>
      <c r="C10" s="99" t="s">
        <v>19</v>
      </c>
      <c r="D10" s="99" t="s">
        <v>19</v>
      </c>
      <c r="E10" s="98">
        <v>1</v>
      </c>
      <c r="F10" s="99" t="s">
        <v>19</v>
      </c>
      <c r="G10" s="101"/>
    </row>
    <row r="11" spans="1:7" ht="18" customHeight="1">
      <c r="A11" s="100" t="s">
        <v>21</v>
      </c>
      <c r="B11" s="98">
        <v>3</v>
      </c>
      <c r="C11" s="99" t="s">
        <v>19</v>
      </c>
      <c r="D11" s="99" t="s">
        <v>19</v>
      </c>
      <c r="E11" s="98">
        <v>2</v>
      </c>
      <c r="F11" s="98">
        <v>1</v>
      </c>
      <c r="G11" s="97"/>
    </row>
    <row r="12" spans="1:7" ht="14.25" customHeight="1">
      <c r="A12" s="96" t="s">
        <v>22</v>
      </c>
      <c r="B12" s="96"/>
      <c r="C12" s="95"/>
      <c r="D12" s="95"/>
      <c r="E12" s="95"/>
      <c r="F12" s="94"/>
      <c r="G12" s="94"/>
    </row>
    <row r="13" spans="1:7" ht="15">
      <c r="A13" s="93"/>
      <c r="B13" s="93"/>
      <c r="C13" s="93"/>
      <c r="D13" s="93"/>
      <c r="E13" s="93"/>
      <c r="F13" s="93"/>
      <c r="G13" s="92"/>
    </row>
    <row r="15" spans="1:7">
      <c r="G15" s="91"/>
    </row>
    <row r="45" spans="4:4">
      <c r="D45" s="90"/>
    </row>
    <row r="47" spans="4:4">
      <c r="D47" s="89"/>
    </row>
  </sheetData>
  <mergeCells count="9">
    <mergeCell ref="A12:B12"/>
    <mergeCell ref="F12:G12"/>
    <mergeCell ref="A13:F13"/>
    <mergeCell ref="A2:G2"/>
    <mergeCell ref="A3:G4"/>
    <mergeCell ref="A6:A8"/>
    <mergeCell ref="C6:D6"/>
    <mergeCell ref="E6:F6"/>
    <mergeCell ref="G6:G8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  <headerFooter>
    <oddFooter>&amp;C17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2021-02-22T10:01:40Z</cp:lastPrinted>
  <dcterms:created xsi:type="dcterms:W3CDTF">2021-02-22T09:59:51Z</dcterms:created>
  <dcterms:modified xsi:type="dcterms:W3CDTF">2021-03-01T07:26:00Z</dcterms:modified>
</cp:coreProperties>
</file>